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Tracker" sheetId="2" state="visible" r:id="rId4"/>
    <sheet name="Try Wholistic" sheetId="3" state="visible" r:id="rId5"/>
  </sheets>
  <definedNames>
    <definedName function="false" hidden="false" localSheetId="0" name="_xlnm.Print_Area" vbProcedure="false">'Read me'!$A$1:$D$20</definedName>
    <definedName function="false" hidden="false" localSheetId="1" name="_xlnm.Print_Area" vbProcedure="false">Tracker!$A$1:$I$73</definedName>
    <definedName function="false" hidden="false" localSheetId="1" name="_xlnm.Print_Titles" vbProcedure="false">Tracker!$11:$11</definedName>
    <definedName function="false" hidden="false" localSheetId="2" name="_xlnm.Print_Area" vbProcedure="false">'Try Wholistic'!$A$1:$E$48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<sst xmlns="http://schemas.openxmlformats.org/spreadsheetml/2006/main" count="69" uniqueCount="64">
  <si>
    <t xml:space="preserve">wholistic.</t>
  </si>
  <si>
    <t xml:space="preserve">FREE TEMPLATE  ·  SOUTH AFRICA</t>
  </si>
  <si>
    <t xml:space="preserve">HPCSA CPD points tracker</t>
  </si>
  <si>
    <t xml:space="preserve">What this is</t>
  </si>
  <si>
    <t xml:space="preserve">A simple tracker for your continuing professional development (CPD) points. Add each activity once. The Tracker sheet works out when every point expires, how many valid points you hold today, and whether you meet the yearly minimum.</t>
  </si>
  <si>
    <t xml:space="preserve">The rule it uses</t>
  </si>
  <si>
    <t xml:space="preserve">The Health Professions Council of South Africa (HPCSA) CPD programme asks for 30 CPD points in a 12-month cycle: at least 5 from ethics, human rights or health law, and the rest (25) clinical. Since the Council's June 2025 update, each point is valid for 12 months from the date of the activity, so the tracker counts only points from the last 12 months. The same minimum applies to psychologists and Registered Counsellors. These numbers are set in the cream Rules cells on the Tracker sheet, so you can change them if the Council changes the rules.</t>
  </si>
  <si>
    <t xml:space="preserve">How to use it</t>
  </si>
  <si>
    <t xml:space="preserve">1. Type each activity in the next empty cream row of the Tracker: date, name, provider, type (Clinical or Ethics), points and the reference on your certificate or attendance record.
2. Copy the points exactly as the accredited provider states them.
3. Read the Summary at the top. Green means you meet the minimum today. Red means you are short.
4. The three example rows show the format. Delete them and type your own.</t>
  </si>
  <si>
    <t xml:space="preserve">Before you rely on it</t>
  </si>
  <si>
    <t xml:space="preserve">• Check your official status on the HPCSA self-service portal. This tracker is your own record and does not replace it.
• Providers normally submit attendance to the Council for you, but keep your own certificates or registers.
• Council rules have changed recently (12-month cycle from 2025), so re-check them before each year starts.
• This is not approved or endorsed by the Health Professions Council of South Africa.</t>
  </si>
  <si>
    <t xml:space="preserve">What we checked</t>
  </si>
  <si>
    <t xml:space="preserve">HPCSA CPD programme update, 19 June 2025, as published by the Psychological Society of South Africa (PsySSA): 12-month cycle, 30 points made up of 25 clinical and 5 ethics, each point valid for 12 months from the activity date, status and compliance letter available on the self-service portal. Cross-checked against a registered-provider summary that applies the same 30-point rule to psychologists and Registered Counsellors. An older Council page still quotes 24 months of validity: we used the newer June 2025 update.</t>
  </si>
  <si>
    <t xml:space="preserve">Last checked</t>
  </si>
  <si>
    <t xml:space="preserve">2 October 2026. Confirm the current rules with the Council.</t>
  </si>
  <si>
    <t xml:space="preserve">Legend</t>
  </si>
  <si>
    <t xml:space="preserve">Cream cell, blue text = type here</t>
  </si>
  <si>
    <t xml:space="preserve">Black text = calculated for you</t>
  </si>
  <si>
    <t xml:space="preserve">[Your name]  ·  [HPCSA registration number]</t>
  </si>
  <si>
    <t xml:space="preserve">SUMMARY TODAY</t>
  </si>
  <si>
    <t xml:space="preserve">RULES (EDIT IF THE COUNCIL CHANGES THEM)</t>
  </si>
  <si>
    <t xml:space="preserve">Valid points today</t>
  </si>
  <si>
    <t xml:space="preserve">Points needed in 12 months</t>
  </si>
  <si>
    <t xml:space="preserve">Valid ethics points</t>
  </si>
  <si>
    <t xml:space="preserve">Minimum ethics points</t>
  </si>
  <si>
    <t xml:space="preserve">Valid clinical points</t>
  </si>
  <si>
    <t xml:space="preserve">Validity of each point (months)</t>
  </si>
  <si>
    <t xml:space="preserve">Points still needed</t>
  </si>
  <si>
    <t xml:space="preserve">Rules from the HPCSA CPD programme update of 19 June 2025. Last checked 2 October 2026.</t>
  </si>
  <si>
    <t xml:space="preserve">Status</t>
  </si>
  <si>
    <t xml:space="preserve">Ethics points = ethics, human rights and health law activities.</t>
  </si>
  <si>
    <t xml:space="preserve">Date of activity</t>
  </si>
  <si>
    <t xml:space="preserve">Activity</t>
  </si>
  <si>
    <t xml:space="preserve">Provider</t>
  </si>
  <si>
    <t xml:space="preserve">Type</t>
  </si>
  <si>
    <t xml:space="preserve">Points</t>
  </si>
  <si>
    <t xml:space="preserve">Reference or certificate no.</t>
  </si>
  <si>
    <t xml:space="preserve">Expires</t>
  </si>
  <si>
    <t xml:space="preserve">Counts today?</t>
  </si>
  <si>
    <t xml:space="preserve">Notes</t>
  </si>
  <si>
    <t xml:space="preserve">Ethics and boundaries in couples counselling (webinar)</t>
  </si>
  <si>
    <t xml:space="preserve">[Accredited provider]</t>
  </si>
  <si>
    <t xml:space="preserve">Ethics</t>
  </si>
  <si>
    <t xml:space="preserve">REF-0001</t>
  </si>
  <si>
    <t xml:space="preserve">Example: replace</t>
  </si>
  <si>
    <t xml:space="preserve">Trauma-informed counselling workshop</t>
  </si>
  <si>
    <t xml:space="preserve">Clinical</t>
  </si>
  <si>
    <t xml:space="preserve">REF-0002</t>
  </si>
  <si>
    <t xml:space="preserve">Attachment-based therapy course</t>
  </si>
  <si>
    <t xml:space="preserve">REF-0003</t>
  </si>
  <si>
    <t xml:space="preserve">Example of an expired entry</t>
  </si>
  <si>
    <t xml:space="preserve">Orange expiry date = this point expires within 60 days. Add more rows by copying the last row and extending the formulas in the Summary ranges.</t>
  </si>
  <si>
    <t xml:space="preserve">PRIVATE PRACTICE</t>
  </si>
  <si>
    <t xml:space="preserve">HPCSA COMPLIANCE AND CPD TRACKER</t>
  </si>
  <si>
    <t xml:space="preserve">Tired of doing this manually?</t>
  </si>
  <si>
    <t xml:space="preserve">Try Wholistic Private Practice</t>
  </si>
  <si>
    <t xml:space="preserve">A spreadsheet only helps if you remember to open it. In Wholistic Private Practice, your CPD points and your compliance dates live next to your diary, and the app tells you before something expires.</t>
  </si>
  <si>
    <t xml:space="preserve">■  CPD points logged in one place, with a running total against your yearly minimum.</t>
  </si>
  <si>
    <t xml:space="preserve">■  Reminders before points and registration dates expire, so nothing catches you out.</t>
  </si>
  <si>
    <t xml:space="preserve">■  Your certificates and compliance records stored alongside your practice records.</t>
  </si>
  <si>
    <t xml:space="preserve">See the HPCSA compliance and CPD tracker  →</t>
  </si>
  <si>
    <t xml:space="preserve">Or visit  wholisticprivatepractice.com</t>
  </si>
  <si>
    <t xml:space="preserve">Free for up to 5 active clients. Join the waiting list to lock in the R39 per month founding rate. No per-claim fees and no percentage of your income.</t>
  </si>
  <si>
    <t xml:space="preserve">Built by Sumarie Engelbrecht, a Registered Counsellor in active practice in Mbombela, for South African psychologists and Registered Counsellors.</t>
  </si>
</sst>
</file>

<file path=xl/styles.xml><?xml version="1.0" encoding="utf-8"?>
<styleSheet xmlns="http://schemas.openxmlformats.org/spreadsheetml/2006/main">
  <numFmts count="4">
    <numFmt numFmtId="164" formatCode="General"/>
    <numFmt numFmtId="165" formatCode="0.0"/>
    <numFmt numFmtId="166" formatCode="0"/>
    <numFmt numFmtId="167" formatCode="d\ mmm\ yyyy"/>
  </numFmts>
  <fonts count="27">
    <font>
      <sz val="11"/>
      <color theme="1"/>
      <name val="Calibri"/>
      <family val="2"/>
      <charset val="1"/>
    </font>
    <font>
      <sz val="10"/>
      <name val="Arial"/>
      <family val="0"/>
    </font>
    <font>
      <sz val="10"/>
      <name val="Arial"/>
      <family val="0"/>
    </font>
    <font>
      <sz val="10"/>
      <name val="Arial"/>
      <family val="0"/>
    </font>
    <font>
      <sz val="11"/>
      <color theme="1"/>
      <name val="Arial"/>
      <family val="0"/>
      <charset val="1"/>
    </font>
    <font>
      <b val="true"/>
      <sz val="20"/>
      <color rgb="FFFFFFFF"/>
      <name val="Arial"/>
      <family val="0"/>
      <charset val="1"/>
    </font>
    <font>
      <b val="true"/>
      <sz val="9"/>
      <color rgb="FFC0A02C"/>
      <name val="Arial"/>
      <family val="0"/>
      <charset val="1"/>
    </font>
    <font>
      <b val="true"/>
      <sz val="16"/>
      <color rgb="FFE9E9E9"/>
      <name val="Arial"/>
      <family val="0"/>
      <charset val="1"/>
    </font>
    <font>
      <b val="true"/>
      <sz val="11"/>
      <color rgb="FF8A7418"/>
      <name val="Arial"/>
      <family val="0"/>
      <charset val="1"/>
    </font>
    <font>
      <sz val="10"/>
      <name val="Arial"/>
      <family val="0"/>
      <charset val="1"/>
    </font>
    <font>
      <b val="true"/>
      <sz val="9"/>
      <color rgb="FF5F5F5F"/>
      <name val="Arial"/>
      <family val="0"/>
      <charset val="1"/>
    </font>
    <font>
      <sz val="10"/>
      <color rgb="FF0000FF"/>
      <name val="Arial"/>
      <family val="0"/>
      <charset val="1"/>
    </font>
    <font>
      <b val="true"/>
      <sz val="16"/>
      <color rgb="FFFFFFFF"/>
      <name val="Arial"/>
      <family val="0"/>
      <charset val="1"/>
    </font>
    <font>
      <sz val="10"/>
      <color rgb="FFC0A02C"/>
      <name val="Arial"/>
      <family val="0"/>
      <charset val="1"/>
    </font>
    <font>
      <b val="true"/>
      <sz val="9"/>
      <color rgb="FF8A7418"/>
      <name val="Arial"/>
      <family val="0"/>
      <charset val="1"/>
    </font>
    <font>
      <b val="true"/>
      <sz val="10"/>
      <name val="Arial"/>
      <family val="0"/>
      <charset val="1"/>
    </font>
    <font>
      <i val="true"/>
      <sz val="8"/>
      <color rgb="FF5F5F5F"/>
      <name val="Arial"/>
      <family val="0"/>
      <charset val="1"/>
    </font>
    <font>
      <b val="true"/>
      <sz val="9"/>
      <color rgb="FFFFFFFF"/>
      <name val="Arial"/>
      <family val="0"/>
      <charset val="1"/>
    </font>
    <font>
      <b val="true"/>
      <sz val="24"/>
      <color rgb="FFFFFFFF"/>
      <name val="Arial"/>
      <family val="0"/>
      <charset val="1"/>
    </font>
    <font>
      <sz val="8"/>
      <color rgb="FFA9A9A9"/>
      <name val="Arial"/>
      <family val="0"/>
      <charset val="1"/>
    </font>
    <font>
      <b val="true"/>
      <sz val="30"/>
      <color rgb="FFE9E9E9"/>
      <name val="Arial"/>
      <family val="0"/>
      <charset val="1"/>
    </font>
    <font>
      <b val="true"/>
      <i val="true"/>
      <sz val="30"/>
      <color rgb="FFC0A02C"/>
      <name val="Arial"/>
      <family val="0"/>
      <charset val="1"/>
    </font>
    <font>
      <sz val="12"/>
      <color rgb="FFD9D9D9"/>
      <name val="Arial"/>
      <family val="0"/>
      <charset val="1"/>
    </font>
    <font>
      <sz val="11"/>
      <color rgb="FFE9E9E9"/>
      <name val="Arial"/>
      <family val="0"/>
      <charset val="1"/>
    </font>
    <font>
      <b val="true"/>
      <u val="single"/>
      <sz val="12"/>
      <color rgb="FF1E1E1E"/>
      <name val="Arial"/>
      <family val="0"/>
      <charset val="1"/>
    </font>
    <font>
      <sz val="10"/>
      <color rgb="FFD9D9D9"/>
      <name val="Arial"/>
      <family val="0"/>
      <charset val="1"/>
    </font>
    <font>
      <i val="true"/>
      <sz val="9"/>
      <color rgb="FFA9A9A9"/>
      <name val="Arial"/>
      <family val="0"/>
      <charset val="1"/>
    </font>
  </fonts>
  <fills count="5">
    <fill>
      <patternFill patternType="none"/>
    </fill>
    <fill>
      <patternFill patternType="gray125"/>
    </fill>
    <fill>
      <patternFill patternType="solid">
        <fgColor rgb="FF1E1E1E"/>
        <bgColor rgb="FF333300"/>
      </patternFill>
    </fill>
    <fill>
      <patternFill patternType="solid">
        <fgColor rgb="FFC0A02C"/>
        <bgColor rgb="FF99CC00"/>
      </patternFill>
    </fill>
    <fill>
      <patternFill patternType="solid">
        <fgColor rgb="FFF4EBBE"/>
        <bgColor rgb="FFFCE8B2"/>
      </patternFill>
    </fill>
  </fills>
  <borders count="3">
    <border diagonalUp="false" diagonalDown="false">
      <left/>
      <right/>
      <top/>
      <bottom/>
      <diagonal/>
    </border>
    <border diagonalUp="false" diagonalDown="false">
      <left style="thin">
        <color rgb="FFCFCFCB"/>
      </left>
      <right style="thin">
        <color rgb="FFCFCFCB"/>
      </right>
      <top style="thin">
        <color rgb="FFCFCFCB"/>
      </top>
      <bottom style="thin">
        <color rgb="FFCFCFCB"/>
      </bottom>
      <diagonal/>
    </border>
    <border diagonalUp="false" diagonalDown="false">
      <left/>
      <right/>
      <top/>
      <bottom style="medium">
        <color rgb="FFC0A02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false" applyAlignment="true" applyProtection="false">
      <alignment horizontal="right" vertical="center" textRotation="0" wrapText="false" indent="0" shrinkToFit="false"/>
      <protection locked="true" hidden="false"/>
    </xf>
    <xf numFmtId="164" fontId="7" fillId="2" borderId="0" xfId="0" applyFont="true" applyBorder="true" applyAlignment="true" applyProtection="false">
      <alignment horizontal="general" vertical="center"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11" fillId="4" borderId="1" xfId="0" applyFont="true" applyBorder="true" applyAlignment="true" applyProtection="false">
      <alignment horizontal="general"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2" fillId="2" borderId="0" xfId="0" applyFont="true" applyBorder="true" applyAlignment="true" applyProtection="false">
      <alignment horizontal="general" vertical="center" textRotation="0" wrapText="false" indent="1" shrinkToFit="false"/>
      <protection locked="true" hidden="false"/>
    </xf>
    <xf numFmtId="164" fontId="13" fillId="2" borderId="0" xfId="0" applyFont="true" applyBorder="true" applyAlignment="true" applyProtection="false">
      <alignment horizontal="right" vertical="center" textRotation="0" wrapText="false" indent="0" shrinkToFit="false"/>
      <protection locked="true" hidden="false"/>
    </xf>
    <xf numFmtId="164" fontId="4" fillId="3" borderId="0" xfId="0" applyFont="true" applyBorder="true" applyAlignment="false" applyProtection="false">
      <alignment horizontal="general" vertical="bottom" textRotation="0" wrapText="false" indent="0" shrinkToFit="false"/>
      <protection locked="true" hidden="false"/>
    </xf>
    <xf numFmtId="164" fontId="14" fillId="0" borderId="2" xfId="0" applyFont="true" applyBorder="true" applyAlignment="true" applyProtection="false">
      <alignment horizontal="general" vertical="center" textRotation="0" wrapText="false" indent="0" shrinkToFit="false"/>
      <protection locked="true" hidden="false"/>
    </xf>
    <xf numFmtId="164" fontId="4" fillId="0" borderId="2"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center" textRotation="0" wrapText="false" indent="0" shrinkToFit="false"/>
      <protection locked="true" hidden="false"/>
    </xf>
    <xf numFmtId="165" fontId="15" fillId="0"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general" vertical="center" textRotation="0" wrapText="false" indent="0" shrinkToFit="false"/>
      <protection locked="true" hidden="false"/>
    </xf>
    <xf numFmtId="166" fontId="11" fillId="4" borderId="1"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false">
      <alignment horizontal="general" vertical="center" textRotation="0" wrapText="false" indent="0" shrinkToFit="false"/>
      <protection locked="true" hidden="false"/>
    </xf>
    <xf numFmtId="164" fontId="15" fillId="0" borderId="1" xfId="0" applyFont="true" applyBorder="true" applyAlignment="true" applyProtection="false">
      <alignment horizontal="center" vertical="center" textRotation="0" wrapText="false" indent="0" shrinkToFit="false"/>
      <protection locked="true" hidden="false"/>
    </xf>
    <xf numFmtId="164" fontId="17" fillId="2" borderId="0" xfId="0" applyFont="true" applyBorder="false" applyAlignment="true" applyProtection="false">
      <alignment horizontal="left" vertical="center" textRotation="0" wrapText="true" indent="0" shrinkToFit="false"/>
      <protection locked="true" hidden="false"/>
    </xf>
    <xf numFmtId="164" fontId="17" fillId="2" borderId="0" xfId="0" applyFont="true" applyBorder="false" applyAlignment="true" applyProtection="false">
      <alignment horizontal="center" vertical="center" textRotation="0" wrapText="true" indent="0" shrinkToFit="false"/>
      <protection locked="true" hidden="false"/>
    </xf>
    <xf numFmtId="167" fontId="11" fillId="4" borderId="1" xfId="0" applyFont="true" applyBorder="true" applyAlignment="true" applyProtection="false">
      <alignment horizontal="center" vertical="center" textRotation="0" wrapText="tru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5" fontId="11" fillId="4" borderId="1" xfId="0" applyFont="true" applyBorder="true" applyAlignment="true" applyProtection="false">
      <alignment horizontal="center" vertical="center" textRotation="0" wrapText="true" indent="0" shrinkToFit="false"/>
      <protection locked="true" hidden="false"/>
    </xf>
    <xf numFmtId="167" fontId="9" fillId="0" borderId="1"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18" fillId="2" borderId="0" xfId="0" applyFont="true" applyBorder="false" applyAlignment="true" applyProtection="false">
      <alignment horizontal="general" vertical="center" textRotation="0" wrapText="false" indent="0" shrinkToFit="false"/>
      <protection locked="true" hidden="false"/>
    </xf>
    <xf numFmtId="164" fontId="19" fillId="2" borderId="0" xfId="0" applyFont="true" applyBorder="false" applyAlignment="true" applyProtection="false">
      <alignment horizontal="general" vertical="center" textRotation="0" wrapText="false" indent="0" shrinkToFit="false"/>
      <protection locked="true" hidden="false"/>
    </xf>
    <xf numFmtId="164" fontId="6" fillId="2" borderId="0" xfId="0" applyFont="true" applyBorder="false" applyAlignment="true" applyProtection="false">
      <alignment horizontal="general" vertical="center" textRotation="0" wrapText="false" indent="0" shrinkToFit="false"/>
      <protection locked="true" hidden="false"/>
    </xf>
    <xf numFmtId="164" fontId="20" fillId="2" borderId="0" xfId="0" applyFont="true" applyBorder="true" applyAlignment="true" applyProtection="false">
      <alignment horizontal="general" vertical="center" textRotation="0" wrapText="false" indent="0" shrinkToFit="false"/>
      <protection locked="true" hidden="false"/>
    </xf>
    <xf numFmtId="164" fontId="21" fillId="2" borderId="0" xfId="0" applyFont="true" applyBorder="true" applyAlignment="true" applyProtection="false">
      <alignment horizontal="general" vertical="center" textRotation="0" wrapText="false" indent="0" shrinkToFit="false"/>
      <protection locked="true" hidden="false"/>
    </xf>
    <xf numFmtId="164" fontId="22" fillId="2" borderId="0" xfId="0" applyFont="true" applyBorder="true" applyAlignment="true" applyProtection="false">
      <alignment horizontal="general" vertical="top" textRotation="0" wrapText="true" indent="0" shrinkToFit="false"/>
      <protection locked="true" hidden="false"/>
    </xf>
    <xf numFmtId="164" fontId="23" fillId="2" borderId="0" xfId="0" applyFont="true" applyBorder="true" applyAlignment="true" applyProtection="false">
      <alignment horizontal="general" vertical="top" textRotation="0" wrapText="true" indent="0" shrinkToFit="false"/>
      <protection locked="true" hidden="false"/>
    </xf>
    <xf numFmtId="164" fontId="24" fillId="3" borderId="0" xfId="0" applyFont="true" applyBorder="true" applyAlignment="true" applyProtection="false">
      <alignment horizontal="center" vertical="center" textRotation="0" wrapText="false" indent="0" shrinkToFit="false"/>
      <protection locked="true" hidden="false"/>
    </xf>
    <xf numFmtId="164" fontId="13" fillId="2" borderId="0" xfId="0" applyFont="true" applyBorder="false" applyAlignment="true" applyProtection="false">
      <alignment horizontal="general" vertical="center" textRotation="0" wrapText="false" indent="0" shrinkToFit="false"/>
      <protection locked="true" hidden="false"/>
    </xf>
    <xf numFmtId="164" fontId="25" fillId="2" borderId="0" xfId="0" applyFont="true" applyBorder="true" applyAlignment="true" applyProtection="false">
      <alignment horizontal="general" vertical="top" textRotation="0" wrapText="true" indent="0" shrinkToFit="false"/>
      <protection locked="true" hidden="false"/>
    </xf>
    <xf numFmtId="164" fontId="26" fillId="2"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1E6B2E"/>
      </font>
      <fill>
        <patternFill>
          <bgColor rgb="FFD9EAD3"/>
        </patternFill>
      </fill>
    </dxf>
    <dxf>
      <font>
        <name val="Arial"/>
        <charset val="1"/>
        <family val="0"/>
        <b val="1"/>
        <color rgb="FF9C1C1C"/>
      </font>
      <fill>
        <patternFill>
          <bgColor rgb="FFF4CCCC"/>
        </patternFill>
      </fill>
    </dxf>
    <dxf>
      <font>
        <name val="Arial"/>
        <charset val="1"/>
        <family val="0"/>
        <color rgb="FF9C1C1C"/>
      </font>
    </dxf>
    <dxf>
      <fill>
        <patternFill>
          <bgColor rgb="FFFCE8B2"/>
        </patternFill>
      </fill>
    </dxf>
  </dxfs>
  <colors>
    <indexedColors>
      <rgbColor rgb="FF000000"/>
      <rgbColor rgb="FFFFFFFF"/>
      <rgbColor rgb="FFFF0000"/>
      <rgbColor rgb="FF00FF00"/>
      <rgbColor rgb="FF0000FF"/>
      <rgbColor rgb="FFFFFF00"/>
      <rgbColor rgb="FFFF00FF"/>
      <rgbColor rgb="FF00FFFF"/>
      <rgbColor rgb="FF800000"/>
      <rgbColor rgb="FF1E6B2E"/>
      <rgbColor rgb="FF000080"/>
      <rgbColor rgb="FF8A7418"/>
      <rgbColor rgb="FF800080"/>
      <rgbColor rgb="FF008080"/>
      <rgbColor rgb="FFCFCFCB"/>
      <rgbColor rgb="FF808080"/>
      <rgbColor rgb="FF9999FF"/>
      <rgbColor rgb="FF993366"/>
      <rgbColor rgb="FFF4EBBE"/>
      <rgbColor rgb="FFE9E9E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9EAD3"/>
      <rgbColor rgb="FFFCE8B2"/>
      <rgbColor rgb="FF99CCFF"/>
      <rgbColor rgb="FFFF99CC"/>
      <rgbColor rgb="FFCC99FF"/>
      <rgbColor rgb="FFF4CCCC"/>
      <rgbColor rgb="FF3366FF"/>
      <rgbColor rgb="FF33CCCC"/>
      <rgbColor rgb="FF99CC00"/>
      <rgbColor rgb="FFFFCC00"/>
      <rgbColor rgb="FFC0A02C"/>
      <rgbColor rgb="FFFF6600"/>
      <rgbColor rgb="FF5F5F5F"/>
      <rgbColor rgb="FFA9A9A9"/>
      <rgbColor rgb="FF003366"/>
      <rgbColor rgb="FF339966"/>
      <rgbColor rgb="FF003300"/>
      <rgbColor rgb="FF333300"/>
      <rgbColor rgb="FF9C1C1C"/>
      <rgbColor rgb="FF993366"/>
      <rgbColor rgb="FF333399"/>
      <rgbColor rgb="FF1E1E1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hyperlink" Target="https://www.wholisticprivatepractice.com/features/hpcsa-compliance-and-cpd-tracker?utm_source=free-download&amp;utm_medium=document&amp;utm_campaign=d06-cpd-tracker"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76"/>
    <col collapsed="false" customWidth="true" hidden="false" outlineLevel="0" max="4" min="4" style="0" width="3"/>
  </cols>
  <sheetData>
    <row r="1" customFormat="false" ht="15" hidden="false" customHeight="false" outlineLevel="0" collapsed="false">
      <c r="A1" s="1"/>
      <c r="B1" s="1"/>
      <c r="C1" s="1"/>
      <c r="D1" s="1"/>
    </row>
    <row r="2" customFormat="false" ht="43.5" hidden="false" customHeight="true" outlineLevel="0" collapsed="false">
      <c r="A2" s="1"/>
      <c r="B2" s="2" t="s">
        <v>0</v>
      </c>
      <c r="C2" s="3" t="s">
        <v>1</v>
      </c>
      <c r="D2" s="1"/>
    </row>
    <row r="3" customFormat="false" ht="24" hidden="false" customHeight="true" outlineLevel="0" collapsed="false">
      <c r="A3" s="1"/>
      <c r="B3" s="4" t="s">
        <v>2</v>
      </c>
      <c r="C3" s="4"/>
      <c r="D3" s="1"/>
    </row>
    <row r="4" customFormat="false" ht="4.5" hidden="false" customHeight="true" outlineLevel="0" collapsed="false">
      <c r="A4" s="5"/>
      <c r="B4" s="5"/>
      <c r="C4" s="5"/>
      <c r="D4" s="5"/>
    </row>
    <row r="5" customFormat="false" ht="15" hidden="false" customHeight="false" outlineLevel="0" collapsed="false">
      <c r="A5" s="6"/>
      <c r="B5" s="6"/>
      <c r="C5" s="6"/>
      <c r="D5" s="6"/>
    </row>
    <row r="6" customFormat="false" ht="48" hidden="false" customHeight="true" outlineLevel="0" collapsed="false">
      <c r="A6" s="6"/>
      <c r="B6" s="7" t="s">
        <v>3</v>
      </c>
      <c r="C6" s="8" t="s">
        <v>4</v>
      </c>
      <c r="D6" s="6"/>
    </row>
    <row r="7" customFormat="false" ht="6" hidden="false" customHeight="true" outlineLevel="0" collapsed="false">
      <c r="A7" s="6"/>
      <c r="B7" s="6"/>
      <c r="C7" s="6"/>
      <c r="D7" s="6"/>
    </row>
    <row r="8" customFormat="false" ht="103.5" hidden="false" customHeight="true" outlineLevel="0" collapsed="false">
      <c r="A8" s="6"/>
      <c r="B8" s="7" t="s">
        <v>5</v>
      </c>
      <c r="C8" s="8" t="s">
        <v>6</v>
      </c>
      <c r="D8" s="6"/>
    </row>
    <row r="9" customFormat="false" ht="6" hidden="false" customHeight="true" outlineLevel="0" collapsed="false">
      <c r="A9" s="6"/>
      <c r="B9" s="6"/>
      <c r="C9" s="6"/>
      <c r="D9" s="6"/>
    </row>
    <row r="10" customFormat="false" ht="103.5" hidden="false" customHeight="true" outlineLevel="0" collapsed="false">
      <c r="A10" s="6"/>
      <c r="B10" s="7" t="s">
        <v>7</v>
      </c>
      <c r="C10" s="8" t="s">
        <v>8</v>
      </c>
      <c r="D10" s="6"/>
    </row>
    <row r="11" customFormat="false" ht="6" hidden="false" customHeight="true" outlineLevel="0" collapsed="false">
      <c r="A11" s="6"/>
      <c r="B11" s="6"/>
      <c r="C11" s="6"/>
      <c r="D11" s="6"/>
    </row>
    <row r="12" customFormat="false" ht="117.75" hidden="false" customHeight="true" outlineLevel="0" collapsed="false">
      <c r="A12" s="6"/>
      <c r="B12" s="7" t="s">
        <v>9</v>
      </c>
      <c r="C12" s="8" t="s">
        <v>10</v>
      </c>
      <c r="D12" s="6"/>
    </row>
    <row r="13" customFormat="false" ht="6" hidden="false" customHeight="true" outlineLevel="0" collapsed="false">
      <c r="A13" s="6"/>
      <c r="B13" s="6"/>
      <c r="C13" s="6"/>
      <c r="D13" s="6"/>
    </row>
    <row r="14" customFormat="false" ht="103.5" hidden="false" customHeight="true" outlineLevel="0" collapsed="false">
      <c r="A14" s="6"/>
      <c r="B14" s="7" t="s">
        <v>11</v>
      </c>
      <c r="C14" s="8" t="s">
        <v>12</v>
      </c>
      <c r="D14" s="6"/>
    </row>
    <row r="15" customFormat="false" ht="6" hidden="false" customHeight="true" outlineLevel="0" collapsed="false">
      <c r="A15" s="6"/>
      <c r="B15" s="6"/>
      <c r="C15" s="6"/>
      <c r="D15" s="6"/>
    </row>
    <row r="16" customFormat="false" ht="19.5" hidden="false" customHeight="true" outlineLevel="0" collapsed="false">
      <c r="A16" s="6"/>
      <c r="B16" s="7" t="s">
        <v>13</v>
      </c>
      <c r="C16" s="8" t="s">
        <v>14</v>
      </c>
      <c r="D16" s="6"/>
    </row>
    <row r="17" customFormat="false" ht="6" hidden="false" customHeight="true" outlineLevel="0" collapsed="false">
      <c r="A17" s="6"/>
      <c r="B17" s="6"/>
      <c r="C17" s="6"/>
      <c r="D17" s="6"/>
    </row>
    <row r="18" customFormat="false" ht="15" hidden="false" customHeight="false" outlineLevel="0" collapsed="false">
      <c r="A18" s="6"/>
      <c r="B18" s="9" t="s">
        <v>15</v>
      </c>
      <c r="C18" s="10" t="s">
        <v>16</v>
      </c>
      <c r="D18" s="6"/>
    </row>
    <row r="19" customFormat="false" ht="15" hidden="false" customHeight="false" outlineLevel="0" collapsed="false">
      <c r="A19" s="6"/>
      <c r="B19" s="6"/>
      <c r="C19" s="11" t="s">
        <v>17</v>
      </c>
      <c r="D19" s="6"/>
    </row>
  </sheetData>
  <mergeCells count="1">
    <mergeCell ref="B3:C3"/>
  </mergeCells>
  <printOptions headings="false" gridLines="false" gridLinesSet="true" horizontalCentered="false" verticalCentered="false"/>
  <pageMargins left="0.4" right="0.4" top="0.4" bottom="0.4"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E1E1E"/>
    <pageSetUpPr fitToPage="true"/>
  </sheetPr>
  <dimension ref="A1:I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8"/>
    <col collapsed="false" customWidth="true" hidden="false" outlineLevel="0" max="3" min="3" style="0" width="24"/>
    <col collapsed="false" customWidth="true" hidden="false" outlineLevel="0" max="4" min="4" style="0" width="11"/>
    <col collapsed="false" customWidth="true" hidden="false" outlineLevel="0" max="5" min="5" style="0" width="9"/>
    <col collapsed="false" customWidth="true" hidden="false" outlineLevel="0" max="6" min="6" style="0" width="14"/>
    <col collapsed="false" customWidth="true" hidden="false" outlineLevel="0" max="7" min="7" style="0" width="13"/>
    <col collapsed="false" customWidth="true" hidden="false" outlineLevel="0" max="8" min="8" style="0" width="12"/>
    <col collapsed="false" customWidth="true" hidden="false" outlineLevel="0" max="9" min="9" style="0" width="26"/>
  </cols>
  <sheetData>
    <row r="1" customFormat="false" ht="36" hidden="false" customHeight="true" outlineLevel="0" collapsed="false">
      <c r="A1" s="12" t="s">
        <v>2</v>
      </c>
      <c r="B1" s="12"/>
      <c r="C1" s="12"/>
      <c r="D1" s="12"/>
      <c r="E1" s="12"/>
      <c r="F1" s="12"/>
      <c r="G1" s="13" t="s">
        <v>18</v>
      </c>
      <c r="H1" s="13"/>
      <c r="I1" s="13"/>
    </row>
    <row r="2" customFormat="false" ht="4.5" hidden="false" customHeight="true" outlineLevel="0" collapsed="false">
      <c r="A2" s="14"/>
      <c r="B2" s="14"/>
      <c r="C2" s="14"/>
      <c r="D2" s="14"/>
      <c r="E2" s="14"/>
      <c r="F2" s="14"/>
      <c r="G2" s="14"/>
      <c r="H2" s="14"/>
      <c r="I2" s="14"/>
    </row>
    <row r="3" customFormat="false" ht="15" hidden="false" customHeight="false" outlineLevel="0" collapsed="false">
      <c r="A3" s="6"/>
      <c r="B3" s="6"/>
      <c r="C3" s="6"/>
      <c r="D3" s="6"/>
      <c r="E3" s="6"/>
      <c r="F3" s="6"/>
      <c r="G3" s="6"/>
      <c r="H3" s="6"/>
      <c r="I3" s="6"/>
    </row>
    <row r="4" customFormat="false" ht="15" hidden="false" customHeight="false" outlineLevel="0" collapsed="false">
      <c r="A4" s="15" t="s">
        <v>19</v>
      </c>
      <c r="B4" s="16"/>
      <c r="C4" s="16"/>
      <c r="D4" s="16"/>
      <c r="E4" s="15" t="s">
        <v>20</v>
      </c>
      <c r="F4" s="16"/>
      <c r="G4" s="16"/>
      <c r="H4" s="16"/>
      <c r="I4" s="16"/>
    </row>
    <row r="5" customFormat="false" ht="15" hidden="false" customHeight="false" outlineLevel="0" collapsed="false">
      <c r="A5" s="17" t="s">
        <v>21</v>
      </c>
      <c r="B5" s="17"/>
      <c r="C5" s="17"/>
      <c r="D5" s="18" t="n">
        <f aca="false">SUMIFS($E$12:$E$71,$H$12:$H$71,"Yes")</f>
        <v>9</v>
      </c>
      <c r="E5" s="19" t="s">
        <v>22</v>
      </c>
      <c r="F5" s="19"/>
      <c r="G5" s="19"/>
      <c r="H5" s="20" t="n">
        <v>30</v>
      </c>
      <c r="I5" s="6"/>
    </row>
    <row r="6" customFormat="false" ht="15" hidden="false" customHeight="false" outlineLevel="0" collapsed="false">
      <c r="A6" s="17" t="s">
        <v>23</v>
      </c>
      <c r="B6" s="17"/>
      <c r="C6" s="17"/>
      <c r="D6" s="18" t="n">
        <f aca="false">SUMIFS($E$12:$E$71,$H$12:$H$71,"Yes",$D$12:$D$71,"Ethics")</f>
        <v>3</v>
      </c>
      <c r="E6" s="19" t="s">
        <v>24</v>
      </c>
      <c r="F6" s="19"/>
      <c r="G6" s="19"/>
      <c r="H6" s="20" t="n">
        <v>5</v>
      </c>
      <c r="I6" s="6"/>
    </row>
    <row r="7" customFormat="false" ht="15" hidden="false" customHeight="false" outlineLevel="0" collapsed="false">
      <c r="A7" s="17" t="s">
        <v>25</v>
      </c>
      <c r="B7" s="17"/>
      <c r="C7" s="17"/>
      <c r="D7" s="18" t="n">
        <f aca="false">SUMIFS($E$12:$E$71,$H$12:$H$71,"Yes",$D$12:$D$71,"Clinical")</f>
        <v>6</v>
      </c>
      <c r="E7" s="19" t="s">
        <v>26</v>
      </c>
      <c r="F7" s="19"/>
      <c r="G7" s="19"/>
      <c r="H7" s="20" t="n">
        <v>12</v>
      </c>
      <c r="I7" s="6"/>
    </row>
    <row r="8" customFormat="false" ht="15" hidden="false" customHeight="false" outlineLevel="0" collapsed="false">
      <c r="A8" s="17" t="s">
        <v>27</v>
      </c>
      <c r="B8" s="17"/>
      <c r="C8" s="17"/>
      <c r="D8" s="18" t="n">
        <f aca="false">MAX(0,$H$5-$D$5)+MAX(0,$H$6-$D$6)-MAX(0,MIN($H$6-$D$6,$H$5-$D$5))</f>
        <v>21</v>
      </c>
      <c r="E8" s="21" t="s">
        <v>28</v>
      </c>
      <c r="F8" s="21"/>
      <c r="G8" s="21"/>
      <c r="H8" s="21"/>
      <c r="I8" s="21"/>
    </row>
    <row r="9" customFormat="false" ht="15" hidden="false" customHeight="false" outlineLevel="0" collapsed="false">
      <c r="A9" s="17" t="s">
        <v>29</v>
      </c>
      <c r="B9" s="17"/>
      <c r="C9" s="17"/>
      <c r="D9" s="22" t="str">
        <f aca="false">IF(AND($D$5&gt;=$H$5,$D$6&gt;=$H$6),"On track","Short")</f>
        <v>Short</v>
      </c>
      <c r="E9" s="21" t="s">
        <v>30</v>
      </c>
      <c r="F9" s="21"/>
      <c r="G9" s="21"/>
      <c r="H9" s="21"/>
      <c r="I9" s="21"/>
    </row>
    <row r="10" customFormat="false" ht="15" hidden="false" customHeight="false" outlineLevel="0" collapsed="false">
      <c r="A10" s="6"/>
      <c r="B10" s="6"/>
      <c r="C10" s="6"/>
      <c r="D10" s="6"/>
      <c r="E10" s="6"/>
      <c r="F10" s="6"/>
      <c r="G10" s="6"/>
      <c r="H10" s="6"/>
      <c r="I10" s="6"/>
    </row>
    <row r="11" customFormat="false" ht="25.5" hidden="false" customHeight="true" outlineLevel="0" collapsed="false">
      <c r="A11" s="23" t="s">
        <v>31</v>
      </c>
      <c r="B11" s="23" t="s">
        <v>32</v>
      </c>
      <c r="C11" s="23" t="s">
        <v>33</v>
      </c>
      <c r="D11" s="24" t="s">
        <v>34</v>
      </c>
      <c r="E11" s="24" t="s">
        <v>35</v>
      </c>
      <c r="F11" s="23" t="s">
        <v>36</v>
      </c>
      <c r="G11" s="24" t="s">
        <v>37</v>
      </c>
      <c r="H11" s="24" t="s">
        <v>38</v>
      </c>
      <c r="I11" s="23" t="s">
        <v>39</v>
      </c>
    </row>
    <row r="12" customFormat="false" ht="18.75" hidden="false" customHeight="true" outlineLevel="0" collapsed="false">
      <c r="A12" s="25" t="n">
        <v>46065</v>
      </c>
      <c r="B12" s="10" t="s">
        <v>40</v>
      </c>
      <c r="C12" s="10" t="s">
        <v>41</v>
      </c>
      <c r="D12" s="26" t="s">
        <v>42</v>
      </c>
      <c r="E12" s="27" t="n">
        <v>3</v>
      </c>
      <c r="F12" s="10" t="s">
        <v>43</v>
      </c>
      <c r="G12" s="28" t="n">
        <f aca="false">IF(A12="","",EDATE(A12,$H$7))</f>
        <v>46430</v>
      </c>
      <c r="H12" s="29" t="str">
        <f aca="true">IF(OR(A12="",E12=""),"",IF(AND(A12&lt;=TODAY(),G12&gt;TODAY()),"Yes","Expired"))</f>
        <v>Yes</v>
      </c>
      <c r="I12" s="10" t="s">
        <v>44</v>
      </c>
    </row>
    <row r="13" customFormat="false" ht="18.75" hidden="false" customHeight="true" outlineLevel="0" collapsed="false">
      <c r="A13" s="25" t="n">
        <v>46162</v>
      </c>
      <c r="B13" s="10" t="s">
        <v>45</v>
      </c>
      <c r="C13" s="10" t="s">
        <v>41</v>
      </c>
      <c r="D13" s="26" t="s">
        <v>46</v>
      </c>
      <c r="E13" s="27" t="n">
        <v>6</v>
      </c>
      <c r="F13" s="10" t="s">
        <v>47</v>
      </c>
      <c r="G13" s="28" t="n">
        <f aca="false">IF(A13="","",EDATE(A13,$H$7))</f>
        <v>46527</v>
      </c>
      <c r="H13" s="29" t="str">
        <f aca="true">IF(OR(A13="",E13=""),"",IF(AND(A13&lt;=TODAY(),G13&gt;TODAY()),"Yes","Expired"))</f>
        <v>Yes</v>
      </c>
      <c r="I13" s="10"/>
    </row>
    <row r="14" customFormat="false" ht="18.75" hidden="false" customHeight="true" outlineLevel="0" collapsed="false">
      <c r="A14" s="25" t="n">
        <v>45870</v>
      </c>
      <c r="B14" s="10" t="s">
        <v>48</v>
      </c>
      <c r="C14" s="10" t="s">
        <v>41</v>
      </c>
      <c r="D14" s="26" t="s">
        <v>46</v>
      </c>
      <c r="E14" s="27" t="n">
        <v>10</v>
      </c>
      <c r="F14" s="10" t="s">
        <v>49</v>
      </c>
      <c r="G14" s="28" t="n">
        <f aca="false">IF(A14="","",EDATE(A14,$H$7))</f>
        <v>46235</v>
      </c>
      <c r="H14" s="29" t="str">
        <f aca="true">IF(OR(A14="",E14=""),"",IF(AND(A14&lt;=TODAY(),G14&gt;TODAY()),"Yes","Expired"))</f>
        <v>Expired</v>
      </c>
      <c r="I14" s="10" t="s">
        <v>50</v>
      </c>
    </row>
    <row r="15" customFormat="false" ht="18.75" hidden="false" customHeight="true" outlineLevel="0" collapsed="false">
      <c r="A15" s="25"/>
      <c r="B15" s="10"/>
      <c r="C15" s="10"/>
      <c r="D15" s="26"/>
      <c r="E15" s="27"/>
      <c r="F15" s="10"/>
      <c r="G15" s="28" t="str">
        <f aca="false">IF(A15="","",EDATE(A15,$H$7))</f>
        <v/>
      </c>
      <c r="H15" s="29" t="str">
        <f aca="true">IF(OR(A15="",E15=""),"",IF(AND(A15&lt;=TODAY(),G15&gt;TODAY()),"Yes","Expired"))</f>
        <v/>
      </c>
      <c r="I15" s="10"/>
    </row>
    <row r="16" customFormat="false" ht="18.75" hidden="false" customHeight="true" outlineLevel="0" collapsed="false">
      <c r="A16" s="25"/>
      <c r="B16" s="10"/>
      <c r="C16" s="10"/>
      <c r="D16" s="26"/>
      <c r="E16" s="27"/>
      <c r="F16" s="10"/>
      <c r="G16" s="28" t="str">
        <f aca="false">IF(A16="","",EDATE(A16,$H$7))</f>
        <v/>
      </c>
      <c r="H16" s="29" t="str">
        <f aca="true">IF(OR(A16="",E16=""),"",IF(AND(A16&lt;=TODAY(),G16&gt;TODAY()),"Yes","Expired"))</f>
        <v/>
      </c>
      <c r="I16" s="10"/>
    </row>
    <row r="17" customFormat="false" ht="18.75" hidden="false" customHeight="true" outlineLevel="0" collapsed="false">
      <c r="A17" s="25"/>
      <c r="B17" s="10"/>
      <c r="C17" s="10"/>
      <c r="D17" s="26"/>
      <c r="E17" s="27"/>
      <c r="F17" s="10"/>
      <c r="G17" s="28" t="str">
        <f aca="false">IF(A17="","",EDATE(A17,$H$7))</f>
        <v/>
      </c>
      <c r="H17" s="29" t="str">
        <f aca="true">IF(OR(A17="",E17=""),"",IF(AND(A17&lt;=TODAY(),G17&gt;TODAY()),"Yes","Expired"))</f>
        <v/>
      </c>
      <c r="I17" s="10"/>
    </row>
    <row r="18" customFormat="false" ht="18.75" hidden="false" customHeight="true" outlineLevel="0" collapsed="false">
      <c r="A18" s="25"/>
      <c r="B18" s="10"/>
      <c r="C18" s="10"/>
      <c r="D18" s="26"/>
      <c r="E18" s="27"/>
      <c r="F18" s="10"/>
      <c r="G18" s="28" t="str">
        <f aca="false">IF(A18="","",EDATE(A18,$H$7))</f>
        <v/>
      </c>
      <c r="H18" s="29" t="str">
        <f aca="true">IF(OR(A18="",E18=""),"",IF(AND(A18&lt;=TODAY(),G18&gt;TODAY()),"Yes","Expired"))</f>
        <v/>
      </c>
      <c r="I18" s="10"/>
    </row>
    <row r="19" customFormat="false" ht="18.75" hidden="false" customHeight="true" outlineLevel="0" collapsed="false">
      <c r="A19" s="25"/>
      <c r="B19" s="10"/>
      <c r="C19" s="10"/>
      <c r="D19" s="26"/>
      <c r="E19" s="27"/>
      <c r="F19" s="10"/>
      <c r="G19" s="28" t="str">
        <f aca="false">IF(A19="","",EDATE(A19,$H$7))</f>
        <v/>
      </c>
      <c r="H19" s="29" t="str">
        <f aca="true">IF(OR(A19="",E19=""),"",IF(AND(A19&lt;=TODAY(),G19&gt;TODAY()),"Yes","Expired"))</f>
        <v/>
      </c>
      <c r="I19" s="10"/>
    </row>
    <row r="20" customFormat="false" ht="18.75" hidden="false" customHeight="true" outlineLevel="0" collapsed="false">
      <c r="A20" s="25"/>
      <c r="B20" s="10"/>
      <c r="C20" s="10"/>
      <c r="D20" s="26"/>
      <c r="E20" s="27"/>
      <c r="F20" s="10"/>
      <c r="G20" s="28" t="str">
        <f aca="false">IF(A20="","",EDATE(A20,$H$7))</f>
        <v/>
      </c>
      <c r="H20" s="29" t="str">
        <f aca="true">IF(OR(A20="",E20=""),"",IF(AND(A20&lt;=TODAY(),G20&gt;TODAY()),"Yes","Expired"))</f>
        <v/>
      </c>
      <c r="I20" s="10"/>
    </row>
    <row r="21" customFormat="false" ht="18.75" hidden="false" customHeight="true" outlineLevel="0" collapsed="false">
      <c r="A21" s="25"/>
      <c r="B21" s="10"/>
      <c r="C21" s="10"/>
      <c r="D21" s="26"/>
      <c r="E21" s="27"/>
      <c r="F21" s="10"/>
      <c r="G21" s="28" t="str">
        <f aca="false">IF(A21="","",EDATE(A21,$H$7))</f>
        <v/>
      </c>
      <c r="H21" s="29" t="str">
        <f aca="true">IF(OR(A21="",E21=""),"",IF(AND(A21&lt;=TODAY(),G21&gt;TODAY()),"Yes","Expired"))</f>
        <v/>
      </c>
      <c r="I21" s="10"/>
    </row>
    <row r="22" customFormat="false" ht="18.75" hidden="false" customHeight="true" outlineLevel="0" collapsed="false">
      <c r="A22" s="25"/>
      <c r="B22" s="10"/>
      <c r="C22" s="10"/>
      <c r="D22" s="26"/>
      <c r="E22" s="27"/>
      <c r="F22" s="10"/>
      <c r="G22" s="28" t="str">
        <f aca="false">IF(A22="","",EDATE(A22,$H$7))</f>
        <v/>
      </c>
      <c r="H22" s="29" t="str">
        <f aca="true">IF(OR(A22="",E22=""),"",IF(AND(A22&lt;=TODAY(),G22&gt;TODAY()),"Yes","Expired"))</f>
        <v/>
      </c>
      <c r="I22" s="10"/>
    </row>
    <row r="23" customFormat="false" ht="18.75" hidden="false" customHeight="true" outlineLevel="0" collapsed="false">
      <c r="A23" s="25"/>
      <c r="B23" s="10"/>
      <c r="C23" s="10"/>
      <c r="D23" s="26"/>
      <c r="E23" s="27"/>
      <c r="F23" s="10"/>
      <c r="G23" s="28" t="str">
        <f aca="false">IF(A23="","",EDATE(A23,$H$7))</f>
        <v/>
      </c>
      <c r="H23" s="29" t="str">
        <f aca="true">IF(OR(A23="",E23=""),"",IF(AND(A23&lt;=TODAY(),G23&gt;TODAY()),"Yes","Expired"))</f>
        <v/>
      </c>
      <c r="I23" s="10"/>
    </row>
    <row r="24" customFormat="false" ht="18.75" hidden="false" customHeight="true" outlineLevel="0" collapsed="false">
      <c r="A24" s="25"/>
      <c r="B24" s="10"/>
      <c r="C24" s="10"/>
      <c r="D24" s="26"/>
      <c r="E24" s="27"/>
      <c r="F24" s="10"/>
      <c r="G24" s="28" t="str">
        <f aca="false">IF(A24="","",EDATE(A24,$H$7))</f>
        <v/>
      </c>
      <c r="H24" s="29" t="str">
        <f aca="true">IF(OR(A24="",E24=""),"",IF(AND(A24&lt;=TODAY(),G24&gt;TODAY()),"Yes","Expired"))</f>
        <v/>
      </c>
      <c r="I24" s="10"/>
    </row>
    <row r="25" customFormat="false" ht="18.75" hidden="false" customHeight="true" outlineLevel="0" collapsed="false">
      <c r="A25" s="25"/>
      <c r="B25" s="10"/>
      <c r="C25" s="10"/>
      <c r="D25" s="26"/>
      <c r="E25" s="27"/>
      <c r="F25" s="10"/>
      <c r="G25" s="28" t="str">
        <f aca="false">IF(A25="","",EDATE(A25,$H$7))</f>
        <v/>
      </c>
      <c r="H25" s="29" t="str">
        <f aca="true">IF(OR(A25="",E25=""),"",IF(AND(A25&lt;=TODAY(),G25&gt;TODAY()),"Yes","Expired"))</f>
        <v/>
      </c>
      <c r="I25" s="10"/>
    </row>
    <row r="26" customFormat="false" ht="18.75" hidden="false" customHeight="true" outlineLevel="0" collapsed="false">
      <c r="A26" s="25"/>
      <c r="B26" s="10"/>
      <c r="C26" s="10"/>
      <c r="D26" s="26"/>
      <c r="E26" s="27"/>
      <c r="F26" s="10"/>
      <c r="G26" s="28" t="str">
        <f aca="false">IF(A26="","",EDATE(A26,$H$7))</f>
        <v/>
      </c>
      <c r="H26" s="29" t="str">
        <f aca="true">IF(OR(A26="",E26=""),"",IF(AND(A26&lt;=TODAY(),G26&gt;TODAY()),"Yes","Expired"))</f>
        <v/>
      </c>
      <c r="I26" s="10"/>
    </row>
    <row r="27" customFormat="false" ht="18.75" hidden="false" customHeight="true" outlineLevel="0" collapsed="false">
      <c r="A27" s="25"/>
      <c r="B27" s="10"/>
      <c r="C27" s="10"/>
      <c r="D27" s="26"/>
      <c r="E27" s="27"/>
      <c r="F27" s="10"/>
      <c r="G27" s="28" t="str">
        <f aca="false">IF(A27="","",EDATE(A27,$H$7))</f>
        <v/>
      </c>
      <c r="H27" s="29" t="str">
        <f aca="true">IF(OR(A27="",E27=""),"",IF(AND(A27&lt;=TODAY(),G27&gt;TODAY()),"Yes","Expired"))</f>
        <v/>
      </c>
      <c r="I27" s="10"/>
    </row>
    <row r="28" customFormat="false" ht="18.75" hidden="false" customHeight="true" outlineLevel="0" collapsed="false">
      <c r="A28" s="25"/>
      <c r="B28" s="10"/>
      <c r="C28" s="10"/>
      <c r="D28" s="26"/>
      <c r="E28" s="27"/>
      <c r="F28" s="10"/>
      <c r="G28" s="28" t="str">
        <f aca="false">IF(A28="","",EDATE(A28,$H$7))</f>
        <v/>
      </c>
      <c r="H28" s="29" t="str">
        <f aca="true">IF(OR(A28="",E28=""),"",IF(AND(A28&lt;=TODAY(),G28&gt;TODAY()),"Yes","Expired"))</f>
        <v/>
      </c>
      <c r="I28" s="10"/>
    </row>
    <row r="29" customFormat="false" ht="18.75" hidden="false" customHeight="true" outlineLevel="0" collapsed="false">
      <c r="A29" s="25"/>
      <c r="B29" s="10"/>
      <c r="C29" s="10"/>
      <c r="D29" s="26"/>
      <c r="E29" s="27"/>
      <c r="F29" s="10"/>
      <c r="G29" s="28" t="str">
        <f aca="false">IF(A29="","",EDATE(A29,$H$7))</f>
        <v/>
      </c>
      <c r="H29" s="29" t="str">
        <f aca="true">IF(OR(A29="",E29=""),"",IF(AND(A29&lt;=TODAY(),G29&gt;TODAY()),"Yes","Expired"))</f>
        <v/>
      </c>
      <c r="I29" s="10"/>
    </row>
    <row r="30" customFormat="false" ht="18.75" hidden="false" customHeight="true" outlineLevel="0" collapsed="false">
      <c r="A30" s="25"/>
      <c r="B30" s="10"/>
      <c r="C30" s="10"/>
      <c r="D30" s="26"/>
      <c r="E30" s="27"/>
      <c r="F30" s="10"/>
      <c r="G30" s="28" t="str">
        <f aca="false">IF(A30="","",EDATE(A30,$H$7))</f>
        <v/>
      </c>
      <c r="H30" s="29" t="str">
        <f aca="true">IF(OR(A30="",E30=""),"",IF(AND(A30&lt;=TODAY(),G30&gt;TODAY()),"Yes","Expired"))</f>
        <v/>
      </c>
      <c r="I30" s="10"/>
    </row>
    <row r="31" customFormat="false" ht="18.75" hidden="false" customHeight="true" outlineLevel="0" collapsed="false">
      <c r="A31" s="25"/>
      <c r="B31" s="10"/>
      <c r="C31" s="10"/>
      <c r="D31" s="26"/>
      <c r="E31" s="27"/>
      <c r="F31" s="10"/>
      <c r="G31" s="28" t="str">
        <f aca="false">IF(A31="","",EDATE(A31,$H$7))</f>
        <v/>
      </c>
      <c r="H31" s="29" t="str">
        <f aca="true">IF(OR(A31="",E31=""),"",IF(AND(A31&lt;=TODAY(),G31&gt;TODAY()),"Yes","Expired"))</f>
        <v/>
      </c>
      <c r="I31" s="10"/>
    </row>
    <row r="32" customFormat="false" ht="18.75" hidden="false" customHeight="true" outlineLevel="0" collapsed="false">
      <c r="A32" s="25"/>
      <c r="B32" s="10"/>
      <c r="C32" s="10"/>
      <c r="D32" s="26"/>
      <c r="E32" s="27"/>
      <c r="F32" s="10"/>
      <c r="G32" s="28" t="str">
        <f aca="false">IF(A32="","",EDATE(A32,$H$7))</f>
        <v/>
      </c>
      <c r="H32" s="29" t="str">
        <f aca="true">IF(OR(A32="",E32=""),"",IF(AND(A32&lt;=TODAY(),G32&gt;TODAY()),"Yes","Expired"))</f>
        <v/>
      </c>
      <c r="I32" s="10"/>
    </row>
    <row r="33" customFormat="false" ht="18.75" hidden="false" customHeight="true" outlineLevel="0" collapsed="false">
      <c r="A33" s="25"/>
      <c r="B33" s="10"/>
      <c r="C33" s="10"/>
      <c r="D33" s="26"/>
      <c r="E33" s="27"/>
      <c r="F33" s="10"/>
      <c r="G33" s="28" t="str">
        <f aca="false">IF(A33="","",EDATE(A33,$H$7))</f>
        <v/>
      </c>
      <c r="H33" s="29" t="str">
        <f aca="true">IF(OR(A33="",E33=""),"",IF(AND(A33&lt;=TODAY(),G33&gt;TODAY()),"Yes","Expired"))</f>
        <v/>
      </c>
      <c r="I33" s="10"/>
    </row>
    <row r="34" customFormat="false" ht="18.75" hidden="false" customHeight="true" outlineLevel="0" collapsed="false">
      <c r="A34" s="25"/>
      <c r="B34" s="10"/>
      <c r="C34" s="10"/>
      <c r="D34" s="26"/>
      <c r="E34" s="27"/>
      <c r="F34" s="10"/>
      <c r="G34" s="28" t="str">
        <f aca="false">IF(A34="","",EDATE(A34,$H$7))</f>
        <v/>
      </c>
      <c r="H34" s="29" t="str">
        <f aca="true">IF(OR(A34="",E34=""),"",IF(AND(A34&lt;=TODAY(),G34&gt;TODAY()),"Yes","Expired"))</f>
        <v/>
      </c>
      <c r="I34" s="10"/>
    </row>
    <row r="35" customFormat="false" ht="18.75" hidden="false" customHeight="true" outlineLevel="0" collapsed="false">
      <c r="A35" s="25"/>
      <c r="B35" s="10"/>
      <c r="C35" s="10"/>
      <c r="D35" s="26"/>
      <c r="E35" s="27"/>
      <c r="F35" s="10"/>
      <c r="G35" s="28" t="str">
        <f aca="false">IF(A35="","",EDATE(A35,$H$7))</f>
        <v/>
      </c>
      <c r="H35" s="29" t="str">
        <f aca="true">IF(OR(A35="",E35=""),"",IF(AND(A35&lt;=TODAY(),G35&gt;TODAY()),"Yes","Expired"))</f>
        <v/>
      </c>
      <c r="I35" s="10"/>
    </row>
    <row r="36" customFormat="false" ht="18.75" hidden="false" customHeight="true" outlineLevel="0" collapsed="false">
      <c r="A36" s="25"/>
      <c r="B36" s="10"/>
      <c r="C36" s="10"/>
      <c r="D36" s="26"/>
      <c r="E36" s="27"/>
      <c r="F36" s="10"/>
      <c r="G36" s="28" t="str">
        <f aca="false">IF(A36="","",EDATE(A36,$H$7))</f>
        <v/>
      </c>
      <c r="H36" s="29" t="str">
        <f aca="true">IF(OR(A36="",E36=""),"",IF(AND(A36&lt;=TODAY(),G36&gt;TODAY()),"Yes","Expired"))</f>
        <v/>
      </c>
      <c r="I36" s="10"/>
    </row>
    <row r="37" customFormat="false" ht="18.75" hidden="false" customHeight="true" outlineLevel="0" collapsed="false">
      <c r="A37" s="25"/>
      <c r="B37" s="10"/>
      <c r="C37" s="10"/>
      <c r="D37" s="26"/>
      <c r="E37" s="27"/>
      <c r="F37" s="10"/>
      <c r="G37" s="28" t="str">
        <f aca="false">IF(A37="","",EDATE(A37,$H$7))</f>
        <v/>
      </c>
      <c r="H37" s="29" t="str">
        <f aca="true">IF(OR(A37="",E37=""),"",IF(AND(A37&lt;=TODAY(),G37&gt;TODAY()),"Yes","Expired"))</f>
        <v/>
      </c>
      <c r="I37" s="10"/>
    </row>
    <row r="38" customFormat="false" ht="18.75" hidden="false" customHeight="true" outlineLevel="0" collapsed="false">
      <c r="A38" s="25"/>
      <c r="B38" s="10"/>
      <c r="C38" s="10"/>
      <c r="D38" s="26"/>
      <c r="E38" s="27"/>
      <c r="F38" s="10"/>
      <c r="G38" s="28" t="str">
        <f aca="false">IF(A38="","",EDATE(A38,$H$7))</f>
        <v/>
      </c>
      <c r="H38" s="29" t="str">
        <f aca="true">IF(OR(A38="",E38=""),"",IF(AND(A38&lt;=TODAY(),G38&gt;TODAY()),"Yes","Expired"))</f>
        <v/>
      </c>
      <c r="I38" s="10"/>
    </row>
    <row r="39" customFormat="false" ht="18.75" hidden="false" customHeight="true" outlineLevel="0" collapsed="false">
      <c r="A39" s="25"/>
      <c r="B39" s="10"/>
      <c r="C39" s="10"/>
      <c r="D39" s="26"/>
      <c r="E39" s="27"/>
      <c r="F39" s="10"/>
      <c r="G39" s="28" t="str">
        <f aca="false">IF(A39="","",EDATE(A39,$H$7))</f>
        <v/>
      </c>
      <c r="H39" s="29" t="str">
        <f aca="true">IF(OR(A39="",E39=""),"",IF(AND(A39&lt;=TODAY(),G39&gt;TODAY()),"Yes","Expired"))</f>
        <v/>
      </c>
      <c r="I39" s="10"/>
    </row>
    <row r="40" customFormat="false" ht="18.75" hidden="false" customHeight="true" outlineLevel="0" collapsed="false">
      <c r="A40" s="25"/>
      <c r="B40" s="10"/>
      <c r="C40" s="10"/>
      <c r="D40" s="26"/>
      <c r="E40" s="27"/>
      <c r="F40" s="10"/>
      <c r="G40" s="28" t="str">
        <f aca="false">IF(A40="","",EDATE(A40,$H$7))</f>
        <v/>
      </c>
      <c r="H40" s="29" t="str">
        <f aca="true">IF(OR(A40="",E40=""),"",IF(AND(A40&lt;=TODAY(),G40&gt;TODAY()),"Yes","Expired"))</f>
        <v/>
      </c>
      <c r="I40" s="10"/>
    </row>
    <row r="41" customFormat="false" ht="18.75" hidden="false" customHeight="true" outlineLevel="0" collapsed="false">
      <c r="A41" s="25"/>
      <c r="B41" s="10"/>
      <c r="C41" s="10"/>
      <c r="D41" s="26"/>
      <c r="E41" s="27"/>
      <c r="F41" s="10"/>
      <c r="G41" s="28" t="str">
        <f aca="false">IF(A41="","",EDATE(A41,$H$7))</f>
        <v/>
      </c>
      <c r="H41" s="29" t="str">
        <f aca="true">IF(OR(A41="",E41=""),"",IF(AND(A41&lt;=TODAY(),G41&gt;TODAY()),"Yes","Expired"))</f>
        <v/>
      </c>
      <c r="I41" s="10"/>
    </row>
    <row r="42" customFormat="false" ht="18.75" hidden="false" customHeight="true" outlineLevel="0" collapsed="false">
      <c r="A42" s="25"/>
      <c r="B42" s="10"/>
      <c r="C42" s="10"/>
      <c r="D42" s="26"/>
      <c r="E42" s="27"/>
      <c r="F42" s="10"/>
      <c r="G42" s="28" t="str">
        <f aca="false">IF(A42="","",EDATE(A42,$H$7))</f>
        <v/>
      </c>
      <c r="H42" s="29" t="str">
        <f aca="true">IF(OR(A42="",E42=""),"",IF(AND(A42&lt;=TODAY(),G42&gt;TODAY()),"Yes","Expired"))</f>
        <v/>
      </c>
      <c r="I42" s="10"/>
    </row>
    <row r="43" customFormat="false" ht="18.75" hidden="false" customHeight="true" outlineLevel="0" collapsed="false">
      <c r="A43" s="25"/>
      <c r="B43" s="10"/>
      <c r="C43" s="10"/>
      <c r="D43" s="26"/>
      <c r="E43" s="27"/>
      <c r="F43" s="10"/>
      <c r="G43" s="28" t="str">
        <f aca="false">IF(A43="","",EDATE(A43,$H$7))</f>
        <v/>
      </c>
      <c r="H43" s="29" t="str">
        <f aca="true">IF(OR(A43="",E43=""),"",IF(AND(A43&lt;=TODAY(),G43&gt;TODAY()),"Yes","Expired"))</f>
        <v/>
      </c>
      <c r="I43" s="10"/>
    </row>
    <row r="44" customFormat="false" ht="18.75" hidden="false" customHeight="true" outlineLevel="0" collapsed="false">
      <c r="A44" s="25"/>
      <c r="B44" s="10"/>
      <c r="C44" s="10"/>
      <c r="D44" s="26"/>
      <c r="E44" s="27"/>
      <c r="F44" s="10"/>
      <c r="G44" s="28" t="str">
        <f aca="false">IF(A44="","",EDATE(A44,$H$7))</f>
        <v/>
      </c>
      <c r="H44" s="29" t="str">
        <f aca="true">IF(OR(A44="",E44=""),"",IF(AND(A44&lt;=TODAY(),G44&gt;TODAY()),"Yes","Expired"))</f>
        <v/>
      </c>
      <c r="I44" s="10"/>
    </row>
    <row r="45" customFormat="false" ht="18.75" hidden="false" customHeight="true" outlineLevel="0" collapsed="false">
      <c r="A45" s="25"/>
      <c r="B45" s="10"/>
      <c r="C45" s="10"/>
      <c r="D45" s="26"/>
      <c r="E45" s="27"/>
      <c r="F45" s="10"/>
      <c r="G45" s="28" t="str">
        <f aca="false">IF(A45="","",EDATE(A45,$H$7))</f>
        <v/>
      </c>
      <c r="H45" s="29" t="str">
        <f aca="true">IF(OR(A45="",E45=""),"",IF(AND(A45&lt;=TODAY(),G45&gt;TODAY()),"Yes","Expired"))</f>
        <v/>
      </c>
      <c r="I45" s="10"/>
    </row>
    <row r="46" customFormat="false" ht="18.75" hidden="false" customHeight="true" outlineLevel="0" collapsed="false">
      <c r="A46" s="25"/>
      <c r="B46" s="10"/>
      <c r="C46" s="10"/>
      <c r="D46" s="26"/>
      <c r="E46" s="27"/>
      <c r="F46" s="10"/>
      <c r="G46" s="28" t="str">
        <f aca="false">IF(A46="","",EDATE(A46,$H$7))</f>
        <v/>
      </c>
      <c r="H46" s="29" t="str">
        <f aca="true">IF(OR(A46="",E46=""),"",IF(AND(A46&lt;=TODAY(),G46&gt;TODAY()),"Yes","Expired"))</f>
        <v/>
      </c>
      <c r="I46" s="10"/>
    </row>
    <row r="47" customFormat="false" ht="18.75" hidden="false" customHeight="true" outlineLevel="0" collapsed="false">
      <c r="A47" s="25"/>
      <c r="B47" s="10"/>
      <c r="C47" s="10"/>
      <c r="D47" s="26"/>
      <c r="E47" s="27"/>
      <c r="F47" s="10"/>
      <c r="G47" s="28" t="str">
        <f aca="false">IF(A47="","",EDATE(A47,$H$7))</f>
        <v/>
      </c>
      <c r="H47" s="29" t="str">
        <f aca="true">IF(OR(A47="",E47=""),"",IF(AND(A47&lt;=TODAY(),G47&gt;TODAY()),"Yes","Expired"))</f>
        <v/>
      </c>
      <c r="I47" s="10"/>
    </row>
    <row r="48" customFormat="false" ht="18.75" hidden="false" customHeight="true" outlineLevel="0" collapsed="false">
      <c r="A48" s="25"/>
      <c r="B48" s="10"/>
      <c r="C48" s="10"/>
      <c r="D48" s="26"/>
      <c r="E48" s="27"/>
      <c r="F48" s="10"/>
      <c r="G48" s="28" t="str">
        <f aca="false">IF(A48="","",EDATE(A48,$H$7))</f>
        <v/>
      </c>
      <c r="H48" s="29" t="str">
        <f aca="true">IF(OR(A48="",E48=""),"",IF(AND(A48&lt;=TODAY(),G48&gt;TODAY()),"Yes","Expired"))</f>
        <v/>
      </c>
      <c r="I48" s="10"/>
    </row>
    <row r="49" customFormat="false" ht="18.75" hidden="false" customHeight="true" outlineLevel="0" collapsed="false">
      <c r="A49" s="25"/>
      <c r="B49" s="10"/>
      <c r="C49" s="10"/>
      <c r="D49" s="26"/>
      <c r="E49" s="27"/>
      <c r="F49" s="10"/>
      <c r="G49" s="28" t="str">
        <f aca="false">IF(A49="","",EDATE(A49,$H$7))</f>
        <v/>
      </c>
      <c r="H49" s="29" t="str">
        <f aca="true">IF(OR(A49="",E49=""),"",IF(AND(A49&lt;=TODAY(),G49&gt;TODAY()),"Yes","Expired"))</f>
        <v/>
      </c>
      <c r="I49" s="10"/>
    </row>
    <row r="50" customFormat="false" ht="18.75" hidden="false" customHeight="true" outlineLevel="0" collapsed="false">
      <c r="A50" s="25"/>
      <c r="B50" s="10"/>
      <c r="C50" s="10"/>
      <c r="D50" s="26"/>
      <c r="E50" s="27"/>
      <c r="F50" s="10"/>
      <c r="G50" s="28" t="str">
        <f aca="false">IF(A50="","",EDATE(A50,$H$7))</f>
        <v/>
      </c>
      <c r="H50" s="29" t="str">
        <f aca="true">IF(OR(A50="",E50=""),"",IF(AND(A50&lt;=TODAY(),G50&gt;TODAY()),"Yes","Expired"))</f>
        <v/>
      </c>
      <c r="I50" s="10"/>
    </row>
    <row r="51" customFormat="false" ht="18.75" hidden="false" customHeight="true" outlineLevel="0" collapsed="false">
      <c r="A51" s="25"/>
      <c r="B51" s="10"/>
      <c r="C51" s="10"/>
      <c r="D51" s="26"/>
      <c r="E51" s="27"/>
      <c r="F51" s="10"/>
      <c r="G51" s="28" t="str">
        <f aca="false">IF(A51="","",EDATE(A51,$H$7))</f>
        <v/>
      </c>
      <c r="H51" s="29" t="str">
        <f aca="true">IF(OR(A51="",E51=""),"",IF(AND(A51&lt;=TODAY(),G51&gt;TODAY()),"Yes","Expired"))</f>
        <v/>
      </c>
      <c r="I51" s="10"/>
    </row>
    <row r="52" customFormat="false" ht="18.75" hidden="false" customHeight="true" outlineLevel="0" collapsed="false">
      <c r="A52" s="25"/>
      <c r="B52" s="10"/>
      <c r="C52" s="10"/>
      <c r="D52" s="26"/>
      <c r="E52" s="27"/>
      <c r="F52" s="10"/>
      <c r="G52" s="28" t="str">
        <f aca="false">IF(A52="","",EDATE(A52,$H$7))</f>
        <v/>
      </c>
      <c r="H52" s="29" t="str">
        <f aca="true">IF(OR(A52="",E52=""),"",IF(AND(A52&lt;=TODAY(),G52&gt;TODAY()),"Yes","Expired"))</f>
        <v/>
      </c>
      <c r="I52" s="10"/>
    </row>
    <row r="53" customFormat="false" ht="18.75" hidden="false" customHeight="true" outlineLevel="0" collapsed="false">
      <c r="A53" s="25"/>
      <c r="B53" s="10"/>
      <c r="C53" s="10"/>
      <c r="D53" s="26"/>
      <c r="E53" s="27"/>
      <c r="F53" s="10"/>
      <c r="G53" s="28" t="str">
        <f aca="false">IF(A53="","",EDATE(A53,$H$7))</f>
        <v/>
      </c>
      <c r="H53" s="29" t="str">
        <f aca="true">IF(OR(A53="",E53=""),"",IF(AND(A53&lt;=TODAY(),G53&gt;TODAY()),"Yes","Expired"))</f>
        <v/>
      </c>
      <c r="I53" s="10"/>
    </row>
    <row r="54" customFormat="false" ht="18.75" hidden="false" customHeight="true" outlineLevel="0" collapsed="false">
      <c r="A54" s="25"/>
      <c r="B54" s="10"/>
      <c r="C54" s="10"/>
      <c r="D54" s="26"/>
      <c r="E54" s="27"/>
      <c r="F54" s="10"/>
      <c r="G54" s="28" t="str">
        <f aca="false">IF(A54="","",EDATE(A54,$H$7))</f>
        <v/>
      </c>
      <c r="H54" s="29" t="str">
        <f aca="true">IF(OR(A54="",E54=""),"",IF(AND(A54&lt;=TODAY(),G54&gt;TODAY()),"Yes","Expired"))</f>
        <v/>
      </c>
      <c r="I54" s="10"/>
    </row>
    <row r="55" customFormat="false" ht="18.75" hidden="false" customHeight="true" outlineLevel="0" collapsed="false">
      <c r="A55" s="25"/>
      <c r="B55" s="10"/>
      <c r="C55" s="10"/>
      <c r="D55" s="26"/>
      <c r="E55" s="27"/>
      <c r="F55" s="10"/>
      <c r="G55" s="28" t="str">
        <f aca="false">IF(A55="","",EDATE(A55,$H$7))</f>
        <v/>
      </c>
      <c r="H55" s="29" t="str">
        <f aca="true">IF(OR(A55="",E55=""),"",IF(AND(A55&lt;=TODAY(),G55&gt;TODAY()),"Yes","Expired"))</f>
        <v/>
      </c>
      <c r="I55" s="10"/>
    </row>
    <row r="56" customFormat="false" ht="18.75" hidden="false" customHeight="true" outlineLevel="0" collapsed="false">
      <c r="A56" s="25"/>
      <c r="B56" s="10"/>
      <c r="C56" s="10"/>
      <c r="D56" s="26"/>
      <c r="E56" s="27"/>
      <c r="F56" s="10"/>
      <c r="G56" s="28" t="str">
        <f aca="false">IF(A56="","",EDATE(A56,$H$7))</f>
        <v/>
      </c>
      <c r="H56" s="29" t="str">
        <f aca="true">IF(OR(A56="",E56=""),"",IF(AND(A56&lt;=TODAY(),G56&gt;TODAY()),"Yes","Expired"))</f>
        <v/>
      </c>
      <c r="I56" s="10"/>
    </row>
    <row r="57" customFormat="false" ht="18.75" hidden="false" customHeight="true" outlineLevel="0" collapsed="false">
      <c r="A57" s="25"/>
      <c r="B57" s="10"/>
      <c r="C57" s="10"/>
      <c r="D57" s="26"/>
      <c r="E57" s="27"/>
      <c r="F57" s="10"/>
      <c r="G57" s="28" t="str">
        <f aca="false">IF(A57="","",EDATE(A57,$H$7))</f>
        <v/>
      </c>
      <c r="H57" s="29" t="str">
        <f aca="true">IF(OR(A57="",E57=""),"",IF(AND(A57&lt;=TODAY(),G57&gt;TODAY()),"Yes","Expired"))</f>
        <v/>
      </c>
      <c r="I57" s="10"/>
    </row>
    <row r="58" customFormat="false" ht="18.75" hidden="false" customHeight="true" outlineLevel="0" collapsed="false">
      <c r="A58" s="25"/>
      <c r="B58" s="10"/>
      <c r="C58" s="10"/>
      <c r="D58" s="26"/>
      <c r="E58" s="27"/>
      <c r="F58" s="10"/>
      <c r="G58" s="28" t="str">
        <f aca="false">IF(A58="","",EDATE(A58,$H$7))</f>
        <v/>
      </c>
      <c r="H58" s="29" t="str">
        <f aca="true">IF(OR(A58="",E58=""),"",IF(AND(A58&lt;=TODAY(),G58&gt;TODAY()),"Yes","Expired"))</f>
        <v/>
      </c>
      <c r="I58" s="10"/>
    </row>
    <row r="59" customFormat="false" ht="18.75" hidden="false" customHeight="true" outlineLevel="0" collapsed="false">
      <c r="A59" s="25"/>
      <c r="B59" s="10"/>
      <c r="C59" s="10"/>
      <c r="D59" s="26"/>
      <c r="E59" s="27"/>
      <c r="F59" s="10"/>
      <c r="G59" s="28" t="str">
        <f aca="false">IF(A59="","",EDATE(A59,$H$7))</f>
        <v/>
      </c>
      <c r="H59" s="29" t="str">
        <f aca="true">IF(OR(A59="",E59=""),"",IF(AND(A59&lt;=TODAY(),G59&gt;TODAY()),"Yes","Expired"))</f>
        <v/>
      </c>
      <c r="I59" s="10"/>
    </row>
    <row r="60" customFormat="false" ht="18.75" hidden="false" customHeight="true" outlineLevel="0" collapsed="false">
      <c r="A60" s="25"/>
      <c r="B60" s="10"/>
      <c r="C60" s="10"/>
      <c r="D60" s="26"/>
      <c r="E60" s="27"/>
      <c r="F60" s="10"/>
      <c r="G60" s="28" t="str">
        <f aca="false">IF(A60="","",EDATE(A60,$H$7))</f>
        <v/>
      </c>
      <c r="H60" s="29" t="str">
        <f aca="true">IF(OR(A60="",E60=""),"",IF(AND(A60&lt;=TODAY(),G60&gt;TODAY()),"Yes","Expired"))</f>
        <v/>
      </c>
      <c r="I60" s="10"/>
    </row>
    <row r="61" customFormat="false" ht="18.75" hidden="false" customHeight="true" outlineLevel="0" collapsed="false">
      <c r="A61" s="25"/>
      <c r="B61" s="10"/>
      <c r="C61" s="10"/>
      <c r="D61" s="26"/>
      <c r="E61" s="27"/>
      <c r="F61" s="10"/>
      <c r="G61" s="28" t="str">
        <f aca="false">IF(A61="","",EDATE(A61,$H$7))</f>
        <v/>
      </c>
      <c r="H61" s="29" t="str">
        <f aca="true">IF(OR(A61="",E61=""),"",IF(AND(A61&lt;=TODAY(),G61&gt;TODAY()),"Yes","Expired"))</f>
        <v/>
      </c>
      <c r="I61" s="10"/>
    </row>
    <row r="62" customFormat="false" ht="18.75" hidden="false" customHeight="true" outlineLevel="0" collapsed="false">
      <c r="A62" s="25"/>
      <c r="B62" s="10"/>
      <c r="C62" s="10"/>
      <c r="D62" s="26"/>
      <c r="E62" s="27"/>
      <c r="F62" s="10"/>
      <c r="G62" s="28" t="str">
        <f aca="false">IF(A62="","",EDATE(A62,$H$7))</f>
        <v/>
      </c>
      <c r="H62" s="29" t="str">
        <f aca="true">IF(OR(A62="",E62=""),"",IF(AND(A62&lt;=TODAY(),G62&gt;TODAY()),"Yes","Expired"))</f>
        <v/>
      </c>
      <c r="I62" s="10"/>
    </row>
    <row r="63" customFormat="false" ht="18.75" hidden="false" customHeight="true" outlineLevel="0" collapsed="false">
      <c r="A63" s="25"/>
      <c r="B63" s="10"/>
      <c r="C63" s="10"/>
      <c r="D63" s="26"/>
      <c r="E63" s="27"/>
      <c r="F63" s="10"/>
      <c r="G63" s="28" t="str">
        <f aca="false">IF(A63="","",EDATE(A63,$H$7))</f>
        <v/>
      </c>
      <c r="H63" s="29" t="str">
        <f aca="true">IF(OR(A63="",E63=""),"",IF(AND(A63&lt;=TODAY(),G63&gt;TODAY()),"Yes","Expired"))</f>
        <v/>
      </c>
      <c r="I63" s="10"/>
    </row>
    <row r="64" customFormat="false" ht="18.75" hidden="false" customHeight="true" outlineLevel="0" collapsed="false">
      <c r="A64" s="25"/>
      <c r="B64" s="10"/>
      <c r="C64" s="10"/>
      <c r="D64" s="26"/>
      <c r="E64" s="27"/>
      <c r="F64" s="10"/>
      <c r="G64" s="28" t="str">
        <f aca="false">IF(A64="","",EDATE(A64,$H$7))</f>
        <v/>
      </c>
      <c r="H64" s="29" t="str">
        <f aca="true">IF(OR(A64="",E64=""),"",IF(AND(A64&lt;=TODAY(),G64&gt;TODAY()),"Yes","Expired"))</f>
        <v/>
      </c>
      <c r="I64" s="10"/>
    </row>
    <row r="65" customFormat="false" ht="18.75" hidden="false" customHeight="true" outlineLevel="0" collapsed="false">
      <c r="A65" s="25"/>
      <c r="B65" s="10"/>
      <c r="C65" s="10"/>
      <c r="D65" s="26"/>
      <c r="E65" s="27"/>
      <c r="F65" s="10"/>
      <c r="G65" s="28" t="str">
        <f aca="false">IF(A65="","",EDATE(A65,$H$7))</f>
        <v/>
      </c>
      <c r="H65" s="29" t="str">
        <f aca="true">IF(OR(A65="",E65=""),"",IF(AND(A65&lt;=TODAY(),G65&gt;TODAY()),"Yes","Expired"))</f>
        <v/>
      </c>
      <c r="I65" s="10"/>
    </row>
    <row r="66" customFormat="false" ht="18.75" hidden="false" customHeight="true" outlineLevel="0" collapsed="false">
      <c r="A66" s="25"/>
      <c r="B66" s="10"/>
      <c r="C66" s="10"/>
      <c r="D66" s="26"/>
      <c r="E66" s="27"/>
      <c r="F66" s="10"/>
      <c r="G66" s="28" t="str">
        <f aca="false">IF(A66="","",EDATE(A66,$H$7))</f>
        <v/>
      </c>
      <c r="H66" s="29" t="str">
        <f aca="true">IF(OR(A66="",E66=""),"",IF(AND(A66&lt;=TODAY(),G66&gt;TODAY()),"Yes","Expired"))</f>
        <v/>
      </c>
      <c r="I66" s="10"/>
    </row>
    <row r="67" customFormat="false" ht="18.75" hidden="false" customHeight="true" outlineLevel="0" collapsed="false">
      <c r="A67" s="25"/>
      <c r="B67" s="10"/>
      <c r="C67" s="10"/>
      <c r="D67" s="26"/>
      <c r="E67" s="27"/>
      <c r="F67" s="10"/>
      <c r="G67" s="28" t="str">
        <f aca="false">IF(A67="","",EDATE(A67,$H$7))</f>
        <v/>
      </c>
      <c r="H67" s="29" t="str">
        <f aca="true">IF(OR(A67="",E67=""),"",IF(AND(A67&lt;=TODAY(),G67&gt;TODAY()),"Yes","Expired"))</f>
        <v/>
      </c>
      <c r="I67" s="10"/>
    </row>
    <row r="68" customFormat="false" ht="18.75" hidden="false" customHeight="true" outlineLevel="0" collapsed="false">
      <c r="A68" s="25"/>
      <c r="B68" s="10"/>
      <c r="C68" s="10"/>
      <c r="D68" s="26"/>
      <c r="E68" s="27"/>
      <c r="F68" s="10"/>
      <c r="G68" s="28" t="str">
        <f aca="false">IF(A68="","",EDATE(A68,$H$7))</f>
        <v/>
      </c>
      <c r="H68" s="29" t="str">
        <f aca="true">IF(OR(A68="",E68=""),"",IF(AND(A68&lt;=TODAY(),G68&gt;TODAY()),"Yes","Expired"))</f>
        <v/>
      </c>
      <c r="I68" s="10"/>
    </row>
    <row r="69" customFormat="false" ht="18.75" hidden="false" customHeight="true" outlineLevel="0" collapsed="false">
      <c r="A69" s="25"/>
      <c r="B69" s="10"/>
      <c r="C69" s="10"/>
      <c r="D69" s="26"/>
      <c r="E69" s="27"/>
      <c r="F69" s="10"/>
      <c r="G69" s="28" t="str">
        <f aca="false">IF(A69="","",EDATE(A69,$H$7))</f>
        <v/>
      </c>
      <c r="H69" s="29" t="str">
        <f aca="true">IF(OR(A69="",E69=""),"",IF(AND(A69&lt;=TODAY(),G69&gt;TODAY()),"Yes","Expired"))</f>
        <v/>
      </c>
      <c r="I69" s="10"/>
    </row>
    <row r="70" customFormat="false" ht="18.75" hidden="false" customHeight="true" outlineLevel="0" collapsed="false">
      <c r="A70" s="25"/>
      <c r="B70" s="10"/>
      <c r="C70" s="10"/>
      <c r="D70" s="26"/>
      <c r="E70" s="27"/>
      <c r="F70" s="10"/>
      <c r="G70" s="28" t="str">
        <f aca="false">IF(A70="","",EDATE(A70,$H$7))</f>
        <v/>
      </c>
      <c r="H70" s="29" t="str">
        <f aca="true">IF(OR(A70="",E70=""),"",IF(AND(A70&lt;=TODAY(),G70&gt;TODAY()),"Yes","Expired"))</f>
        <v/>
      </c>
      <c r="I70" s="10"/>
    </row>
    <row r="71" customFormat="false" ht="18.75" hidden="false" customHeight="true" outlineLevel="0" collapsed="false">
      <c r="A71" s="25"/>
      <c r="B71" s="10"/>
      <c r="C71" s="10"/>
      <c r="D71" s="26"/>
      <c r="E71" s="27"/>
      <c r="F71" s="10"/>
      <c r="G71" s="28" t="str">
        <f aca="false">IF(A71="","",EDATE(A71,$H$7))</f>
        <v/>
      </c>
      <c r="H71" s="29" t="str">
        <f aca="true">IF(OR(A71="",E71=""),"",IF(AND(A71&lt;=TODAY(),G71&gt;TODAY()),"Yes","Expired"))</f>
        <v/>
      </c>
      <c r="I71" s="10"/>
    </row>
    <row r="72" customFormat="false" ht="15" hidden="false" customHeight="false" outlineLevel="0" collapsed="false">
      <c r="A72" s="6"/>
      <c r="B72" s="6"/>
      <c r="C72" s="6"/>
      <c r="D72" s="6"/>
      <c r="E72" s="6"/>
      <c r="F72" s="6"/>
      <c r="G72" s="6"/>
      <c r="H72" s="6"/>
      <c r="I72" s="6"/>
    </row>
    <row r="73" customFormat="false" ht="15" hidden="false" customHeight="false" outlineLevel="0" collapsed="false">
      <c r="A73" s="21" t="s">
        <v>51</v>
      </c>
      <c r="B73" s="21"/>
      <c r="C73" s="21"/>
      <c r="D73" s="21"/>
      <c r="E73" s="21"/>
      <c r="F73" s="21"/>
      <c r="G73" s="21"/>
      <c r="H73" s="21"/>
      <c r="I73" s="21"/>
    </row>
  </sheetData>
  <mergeCells count="14">
    <mergeCell ref="A1:F1"/>
    <mergeCell ref="G1:I1"/>
    <mergeCell ref="A2:I2"/>
    <mergeCell ref="A5:C5"/>
    <mergeCell ref="E5:G5"/>
    <mergeCell ref="A6:C6"/>
    <mergeCell ref="E6:G6"/>
    <mergeCell ref="A7:C7"/>
    <mergeCell ref="E7:G7"/>
    <mergeCell ref="A8:C8"/>
    <mergeCell ref="E8:I8"/>
    <mergeCell ref="A9:C9"/>
    <mergeCell ref="E9:I9"/>
    <mergeCell ref="A73:I73"/>
  </mergeCells>
  <conditionalFormatting sqref="D9">
    <cfRule type="expression" priority="2" aboveAverage="0" equalAverage="0" bottom="0" percent="0" rank="0" text="" dxfId="0">
      <formula>$D$9="On track"</formula>
    </cfRule>
    <cfRule type="expression" priority="3" aboveAverage="0" equalAverage="0" bottom="0" percent="0" rank="0" text="" dxfId="1">
      <formula>$D$9="Short"</formula>
    </cfRule>
  </conditionalFormatting>
  <conditionalFormatting sqref="H12:H71">
    <cfRule type="expression" priority="4" aboveAverage="0" equalAverage="0" bottom="0" percent="0" rank="0" text="" dxfId="2">
      <formula>H12="Expired"</formula>
    </cfRule>
  </conditionalFormatting>
  <conditionalFormatting sqref="G12:G71">
    <cfRule type="expression" priority="5" aboveAverage="0" equalAverage="0" bottom="0" percent="0" rank="0" text="" dxfId="3">
      <formula>AND(G12&lt;&gt;"",G12&gt;TODAY(),G12&lt;=TODAY()+60)</formula>
    </cfRule>
  </conditionalFormatting>
  <dataValidations count="1">
    <dataValidation allowBlank="true" errorStyle="stop" operator="between" showDropDown="false" showErrorMessage="false" showInputMessage="false" sqref="D12:D71" type="list">
      <formula1>"Clinical,Ethics"</formula1>
      <formula2>0</formula2>
    </dataValidation>
  </dataValidations>
  <printOptions headings="false" gridLines="false" gridLinesSet="true" horizontalCentered="false" verticalCentered="false"/>
  <pageMargins left="0.4" right="0.4" top="0.4" bottom="0.4" header="0.511811023622047" footer="0.511811023622047"/>
  <pageSetup paperSize="9" scale="100" fitToWidth="1" fitToHeight="2"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A02C"/>
    <pageSetUpPr fitToPage="true"/>
  </sheetPr>
  <dimension ref="A1:E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4" min="2" style="0" width="34"/>
    <col collapsed="false" customWidth="true" hidden="false" outlineLevel="0" max="5" min="5" style="0" width="6"/>
  </cols>
  <sheetData>
    <row r="1" customFormat="false" ht="7.5" hidden="false" customHeight="true" outlineLevel="0" collapsed="false">
      <c r="A1" s="5"/>
      <c r="B1" s="5"/>
      <c r="C1" s="5"/>
      <c r="D1" s="5"/>
      <c r="E1" s="5"/>
    </row>
    <row r="2" customFormat="false" ht="15" hidden="false" customHeight="false" outlineLevel="0" collapsed="false">
      <c r="A2" s="1"/>
      <c r="B2" s="1"/>
      <c r="C2" s="1"/>
      <c r="D2" s="1"/>
      <c r="E2" s="1"/>
    </row>
    <row r="3" customFormat="false" ht="25.5" hidden="false" customHeight="true" outlineLevel="0" collapsed="false">
      <c r="A3" s="1"/>
      <c r="B3" s="30" t="s">
        <v>0</v>
      </c>
      <c r="C3" s="1"/>
      <c r="D3" s="1"/>
      <c r="E3" s="1"/>
    </row>
    <row r="4" customFormat="false" ht="25.5" hidden="false" customHeight="true" outlineLevel="0" collapsed="false">
      <c r="A4" s="1"/>
      <c r="B4" s="31" t="s">
        <v>52</v>
      </c>
      <c r="C4" s="1"/>
      <c r="D4" s="1"/>
      <c r="E4" s="1"/>
    </row>
    <row r="5" customFormat="false" ht="25.5" hidden="false" customHeight="true" outlineLevel="0" collapsed="false">
      <c r="A5" s="1"/>
      <c r="B5" s="1"/>
      <c r="C5" s="1"/>
      <c r="D5" s="1"/>
      <c r="E5" s="1"/>
    </row>
    <row r="6" customFormat="false" ht="25.5" hidden="false" customHeight="true" outlineLevel="0" collapsed="false">
      <c r="A6" s="1"/>
      <c r="B6" s="1"/>
      <c r="C6" s="1"/>
      <c r="D6" s="1"/>
      <c r="E6" s="1"/>
    </row>
    <row r="7" customFormat="false" ht="25.5" hidden="false" customHeight="true" outlineLevel="0" collapsed="false">
      <c r="A7" s="1"/>
      <c r="B7" s="32" t="s">
        <v>53</v>
      </c>
      <c r="C7" s="1"/>
      <c r="D7" s="1"/>
      <c r="E7" s="1"/>
    </row>
    <row r="8" customFormat="false" ht="25.5" hidden="false" customHeight="true" outlineLevel="0" collapsed="false">
      <c r="A8" s="1"/>
      <c r="B8" s="1"/>
      <c r="C8" s="1"/>
      <c r="D8" s="1"/>
      <c r="E8" s="1"/>
    </row>
    <row r="9" customFormat="false" ht="45.75" hidden="false" customHeight="true" outlineLevel="0" collapsed="false">
      <c r="A9" s="1"/>
      <c r="B9" s="33" t="s">
        <v>54</v>
      </c>
      <c r="C9" s="33"/>
      <c r="D9" s="33"/>
      <c r="E9" s="1"/>
    </row>
    <row r="10" customFormat="false" ht="45.75" hidden="false" customHeight="true" outlineLevel="0" collapsed="false">
      <c r="A10" s="1"/>
      <c r="B10" s="34" t="s">
        <v>55</v>
      </c>
      <c r="C10" s="34"/>
      <c r="D10" s="34"/>
      <c r="E10" s="1"/>
    </row>
    <row r="11" customFormat="false" ht="25.5" hidden="false" customHeight="true" outlineLevel="0" collapsed="false">
      <c r="A11" s="1"/>
      <c r="B11" s="1"/>
      <c r="C11" s="1"/>
      <c r="D11" s="1"/>
      <c r="E11" s="1"/>
    </row>
    <row r="12" customFormat="false" ht="25.5" hidden="false" customHeight="true" outlineLevel="0" collapsed="false">
      <c r="A12" s="1"/>
      <c r="B12" s="35" t="s">
        <v>56</v>
      </c>
      <c r="C12" s="35"/>
      <c r="D12" s="35"/>
      <c r="E12" s="1"/>
    </row>
    <row r="13" customFormat="false" ht="25.5" hidden="false" customHeight="true" outlineLevel="0" collapsed="false">
      <c r="A13" s="1"/>
      <c r="B13" s="35"/>
      <c r="C13" s="35"/>
      <c r="D13" s="35"/>
      <c r="E13" s="1"/>
    </row>
    <row r="14" customFormat="false" ht="25.5" hidden="false" customHeight="true" outlineLevel="0" collapsed="false">
      <c r="A14" s="1"/>
      <c r="B14" s="35"/>
      <c r="C14" s="35"/>
      <c r="D14" s="35"/>
      <c r="E14" s="1"/>
    </row>
    <row r="15" customFormat="false" ht="25.5" hidden="false" customHeight="true" outlineLevel="0" collapsed="false">
      <c r="A15" s="1"/>
      <c r="B15" s="1"/>
      <c r="C15" s="1"/>
      <c r="D15" s="1"/>
      <c r="E15" s="1"/>
    </row>
    <row r="16" customFormat="false" ht="25.5" hidden="false" customHeight="true" outlineLevel="0" collapsed="false">
      <c r="A16" s="1"/>
      <c r="B16" s="36" t="s">
        <v>57</v>
      </c>
      <c r="C16" s="36"/>
      <c r="D16" s="36"/>
      <c r="E16" s="1"/>
    </row>
    <row r="17" customFormat="false" ht="25.5" hidden="false" customHeight="true" outlineLevel="0" collapsed="false">
      <c r="A17" s="1"/>
      <c r="B17" s="36"/>
      <c r="C17" s="36"/>
      <c r="D17" s="36"/>
      <c r="E17" s="1"/>
    </row>
    <row r="18" customFormat="false" ht="25.5" hidden="false" customHeight="true" outlineLevel="0" collapsed="false">
      <c r="A18" s="1"/>
      <c r="B18" s="36" t="s">
        <v>58</v>
      </c>
      <c r="C18" s="36"/>
      <c r="D18" s="36"/>
      <c r="E18" s="1"/>
    </row>
    <row r="19" customFormat="false" ht="25.5" hidden="false" customHeight="true" outlineLevel="0" collapsed="false">
      <c r="A19" s="1"/>
      <c r="B19" s="36"/>
      <c r="C19" s="36"/>
      <c r="D19" s="36"/>
      <c r="E19" s="1"/>
    </row>
    <row r="20" customFormat="false" ht="25.5" hidden="false" customHeight="true" outlineLevel="0" collapsed="false">
      <c r="A20" s="1"/>
      <c r="B20" s="36" t="s">
        <v>59</v>
      </c>
      <c r="C20" s="36"/>
      <c r="D20" s="36"/>
      <c r="E20" s="1"/>
    </row>
    <row r="21" customFormat="false" ht="25.5" hidden="false" customHeight="true" outlineLevel="0" collapsed="false">
      <c r="A21" s="1"/>
      <c r="B21" s="36"/>
      <c r="C21" s="36"/>
      <c r="D21" s="36"/>
      <c r="E21" s="1"/>
    </row>
    <row r="22" customFormat="false" ht="25.5" hidden="false" customHeight="true" outlineLevel="0" collapsed="false">
      <c r="A22" s="1"/>
      <c r="B22" s="1"/>
      <c r="C22" s="1"/>
      <c r="D22" s="1"/>
      <c r="E22" s="1"/>
    </row>
    <row r="23" customFormat="false" ht="25.5" hidden="false" customHeight="true" outlineLevel="0" collapsed="false">
      <c r="A23" s="1"/>
      <c r="B23" s="37" t="s">
        <v>60</v>
      </c>
      <c r="C23" s="37"/>
      <c r="D23" s="1"/>
      <c r="E23" s="1"/>
    </row>
    <row r="24" customFormat="false" ht="25.5" hidden="false" customHeight="true" outlineLevel="0" collapsed="false">
      <c r="A24" s="1"/>
      <c r="B24" s="37"/>
      <c r="C24" s="37"/>
      <c r="D24" s="1"/>
      <c r="E24" s="1"/>
    </row>
    <row r="25" customFormat="false" ht="25.5" hidden="false" customHeight="true" outlineLevel="0" collapsed="false">
      <c r="A25" s="1"/>
      <c r="B25" s="1"/>
      <c r="C25" s="1"/>
      <c r="D25" s="1"/>
      <c r="E25" s="1"/>
    </row>
    <row r="26" customFormat="false" ht="25.5" hidden="false" customHeight="true" outlineLevel="0" collapsed="false">
      <c r="A26" s="1"/>
      <c r="B26" s="38" t="s">
        <v>61</v>
      </c>
      <c r="C26" s="1"/>
      <c r="D26" s="1"/>
      <c r="E26" s="1"/>
    </row>
    <row r="27" customFormat="false" ht="25.5" hidden="false" customHeight="true" outlineLevel="0" collapsed="false">
      <c r="A27" s="1"/>
      <c r="B27" s="1"/>
      <c r="C27" s="1"/>
      <c r="D27" s="1"/>
      <c r="E27" s="1"/>
    </row>
    <row r="28" customFormat="false" ht="25.5" hidden="false" customHeight="true" outlineLevel="0" collapsed="false">
      <c r="A28" s="1"/>
      <c r="B28" s="1"/>
      <c r="C28" s="1"/>
      <c r="D28" s="1"/>
      <c r="E28" s="1"/>
    </row>
    <row r="29" customFormat="false" ht="25.5" hidden="false" customHeight="true" outlineLevel="0" collapsed="false">
      <c r="A29" s="1"/>
      <c r="B29" s="39" t="s">
        <v>62</v>
      </c>
      <c r="C29" s="39"/>
      <c r="D29" s="39"/>
      <c r="E29" s="1"/>
    </row>
    <row r="30" customFormat="false" ht="25.5" hidden="false" customHeight="true" outlineLevel="0" collapsed="false">
      <c r="A30" s="1"/>
      <c r="B30" s="39"/>
      <c r="C30" s="39"/>
      <c r="D30" s="39"/>
      <c r="E30" s="1"/>
    </row>
    <row r="31" customFormat="false" ht="25.5" hidden="false" customHeight="true" outlineLevel="0" collapsed="false">
      <c r="A31" s="1"/>
      <c r="B31" s="1"/>
      <c r="C31" s="1"/>
      <c r="D31" s="1"/>
      <c r="E31" s="1"/>
    </row>
    <row r="32" customFormat="false" ht="25.5" hidden="false" customHeight="true" outlineLevel="0" collapsed="false">
      <c r="A32" s="1"/>
      <c r="B32" s="40" t="s">
        <v>63</v>
      </c>
      <c r="C32" s="40"/>
      <c r="D32" s="40"/>
      <c r="E32" s="1"/>
    </row>
    <row r="33" customFormat="false" ht="25.5" hidden="false" customHeight="true" outlineLevel="0" collapsed="false">
      <c r="A33" s="1"/>
      <c r="B33" s="40"/>
      <c r="C33" s="40"/>
      <c r="D33" s="40"/>
      <c r="E33" s="1"/>
    </row>
    <row r="34" customFormat="false" ht="25.5" hidden="false" customHeight="true" outlineLevel="0" collapsed="false">
      <c r="A34" s="1"/>
      <c r="B34" s="1"/>
      <c r="C34" s="1"/>
      <c r="D34" s="1"/>
      <c r="E34" s="1"/>
    </row>
    <row r="35" customFormat="false" ht="25.5" hidden="false" customHeight="true" outlineLevel="0" collapsed="false">
      <c r="A35" s="1"/>
      <c r="B35" s="1"/>
      <c r="C35" s="1"/>
      <c r="D35" s="1"/>
      <c r="E35" s="1"/>
    </row>
    <row r="36" customFormat="false" ht="25.5" hidden="false" customHeight="true" outlineLevel="0" collapsed="false">
      <c r="A36" s="1"/>
      <c r="B36" s="1"/>
      <c r="C36" s="1"/>
      <c r="D36" s="1"/>
      <c r="E36" s="1"/>
    </row>
    <row r="37" customFormat="false" ht="25.5" hidden="false" customHeight="true" outlineLevel="0" collapsed="false">
      <c r="A37" s="1"/>
      <c r="B37" s="1"/>
      <c r="C37" s="1"/>
      <c r="D37" s="1"/>
      <c r="E37" s="1"/>
    </row>
    <row r="38" customFormat="false" ht="25.5" hidden="false" customHeight="true" outlineLevel="0" collapsed="false">
      <c r="A38" s="1"/>
      <c r="B38" s="1"/>
      <c r="C38" s="1"/>
      <c r="D38" s="1"/>
      <c r="E38" s="1"/>
    </row>
    <row r="39" customFormat="false" ht="25.5" hidden="false" customHeight="true" outlineLevel="0" collapsed="false">
      <c r="A39" s="1"/>
      <c r="B39" s="1"/>
      <c r="C39" s="1"/>
      <c r="D39" s="1"/>
      <c r="E39" s="1"/>
    </row>
    <row r="40" customFormat="false" ht="25.5" hidden="false" customHeight="true" outlineLevel="0" collapsed="false">
      <c r="A40" s="1"/>
      <c r="B40" s="1"/>
      <c r="C40" s="1"/>
      <c r="D40" s="1"/>
      <c r="E40" s="1"/>
    </row>
    <row r="41" customFormat="false" ht="25.5" hidden="false" customHeight="true" outlineLevel="0" collapsed="false">
      <c r="A41" s="1"/>
      <c r="B41" s="1"/>
      <c r="C41" s="1"/>
      <c r="D41" s="1"/>
      <c r="E41" s="1"/>
    </row>
    <row r="42" customFormat="false" ht="25.5" hidden="false" customHeight="true" outlineLevel="0" collapsed="false">
      <c r="A42" s="1"/>
      <c r="B42" s="1"/>
      <c r="C42" s="1"/>
      <c r="D42" s="1"/>
      <c r="E42" s="1"/>
    </row>
    <row r="43" customFormat="false" ht="25.5" hidden="false" customHeight="true" outlineLevel="0" collapsed="false">
      <c r="A43" s="1"/>
      <c r="B43" s="1"/>
      <c r="C43" s="1"/>
      <c r="D43" s="1"/>
      <c r="E43" s="1"/>
    </row>
    <row r="44" customFormat="false" ht="25.5" hidden="false" customHeight="true" outlineLevel="0" collapsed="false">
      <c r="A44" s="1"/>
      <c r="B44" s="1"/>
      <c r="C44" s="1"/>
      <c r="D44" s="1"/>
      <c r="E44" s="1"/>
    </row>
    <row r="45" customFormat="false" ht="25.5" hidden="false" customHeight="true" outlineLevel="0" collapsed="false">
      <c r="A45" s="1"/>
      <c r="B45" s="1"/>
      <c r="C45" s="1"/>
      <c r="D45" s="1"/>
      <c r="E45" s="1"/>
    </row>
    <row r="46" customFormat="false" ht="25.5" hidden="false" customHeight="true" outlineLevel="0" collapsed="false">
      <c r="A46" s="1"/>
      <c r="B46" s="1"/>
      <c r="C46" s="1"/>
      <c r="D46" s="1"/>
      <c r="E46" s="1"/>
    </row>
    <row r="47" customFormat="false" ht="25.5" hidden="false" customHeight="true" outlineLevel="0" collapsed="false">
      <c r="A47" s="1"/>
      <c r="B47" s="1"/>
      <c r="C47" s="1"/>
      <c r="D47" s="1"/>
      <c r="E47" s="1"/>
    </row>
    <row r="48" customFormat="false" ht="25.5" hidden="false" customHeight="true" outlineLevel="0" collapsed="false">
      <c r="A48" s="1"/>
      <c r="B48" s="1"/>
      <c r="C48" s="1"/>
      <c r="D48" s="1"/>
      <c r="E48" s="1"/>
    </row>
  </sheetData>
  <mergeCells count="9">
    <mergeCell ref="B9:D9"/>
    <mergeCell ref="B10:D10"/>
    <mergeCell ref="B12:D14"/>
    <mergeCell ref="B16:D17"/>
    <mergeCell ref="B18:D19"/>
    <mergeCell ref="B20:D21"/>
    <mergeCell ref="B23:C24"/>
    <mergeCell ref="B29:D30"/>
    <mergeCell ref="B32:D33"/>
  </mergeCells>
  <hyperlinks>
    <hyperlink ref="B23" r:id="rId1" display="See the HPCSA compliance and CPD tracker  →"/>
  </hyperlinks>
  <printOptions headings="false" gridLines="false" gridLinesSet="true" horizontalCentered="false" verticalCentered="false"/>
  <pageMargins left="0.4" right="0.4" top="0.4" bottom="0.4"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2026-10-03T10:17:48Z</dcterms:created>
  <dc:creator>openpyxl</dc:creator>
  <dc:description/>
  <dc:language>en-US</dc:language>
  <cp:lastModifiedBy/>
  <dcterms:modified xsi:type="dcterms:W3CDTF">2026-10-03T10:17:48Z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